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00" windowHeight="9975"/>
  </bookViews>
  <sheets>
    <sheet name="FormPA_2012" sheetId="1" r:id="rId1"/>
  </sheets>
  <definedNames>
    <definedName name="_xlnm.Print_Area" localSheetId="0">FormPA_2012!$A$1:$G$32</definedName>
  </definedNames>
  <calcPr calcId="125725"/>
</workbook>
</file>

<file path=xl/calcChain.xml><?xml version="1.0" encoding="utf-8"?>
<calcChain xmlns="http://schemas.openxmlformats.org/spreadsheetml/2006/main">
  <c r="F29" i="1"/>
  <c r="E29"/>
  <c r="D29"/>
  <c r="C29"/>
  <c r="G29" s="1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AJ11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C13"/>
  <c r="C31" s="1"/>
  <c r="AK8" s="1"/>
  <c r="D13"/>
  <c r="E13"/>
  <c r="F13"/>
  <c r="AJ9"/>
  <c r="AJ7"/>
  <c r="B13"/>
  <c r="A13"/>
  <c r="G22" l="1"/>
  <c r="G23"/>
  <c r="G24"/>
  <c r="G13"/>
  <c r="G14"/>
  <c r="G15"/>
  <c r="G16"/>
  <c r="G17"/>
  <c r="G18"/>
  <c r="G19"/>
  <c r="G20"/>
  <c r="G21"/>
  <c r="G25"/>
  <c r="G26"/>
  <c r="G27"/>
  <c r="G28"/>
  <c r="AK6"/>
  <c r="E31"/>
  <c r="AK10" s="1"/>
  <c r="D31"/>
  <c r="AK9" s="1"/>
  <c r="AJ6"/>
  <c r="AJ8"/>
  <c r="AJ10"/>
  <c r="G31"/>
  <c r="AK12" s="1"/>
  <c r="F31"/>
  <c r="AK11" s="1"/>
  <c r="AK7"/>
  <c r="AJ12"/>
</calcChain>
</file>

<file path=xl/sharedStrings.xml><?xml version="1.0" encoding="utf-8"?>
<sst xmlns="http://schemas.openxmlformats.org/spreadsheetml/2006/main" count="34" uniqueCount="29">
  <si>
    <t>Mais de 120 dias e menor ou igual a 240 dias</t>
  </si>
  <si>
    <t>Mais de 240 dias e menor ou igual a 360 dias</t>
  </si>
  <si>
    <t>Mais de 360 dias</t>
  </si>
  <si>
    <t>Passivo</t>
  </si>
  <si>
    <t>Pagamentos em atraso</t>
  </si>
  <si>
    <t>Total</t>
  </si>
  <si>
    <t>TOTAL</t>
  </si>
  <si>
    <t>Código</t>
  </si>
  <si>
    <t>Designação</t>
  </si>
  <si>
    <t>Mais de 90 dias e menor ou igual a 120 dias </t>
  </si>
  <si>
    <t>Contas a Pagar</t>
  </si>
  <si>
    <t>Combustível</t>
  </si>
  <si>
    <t>Conservação e reparação</t>
  </si>
  <si>
    <t>Cópias e impressão</t>
  </si>
  <si>
    <t>Empreitadas de obras públicas</t>
  </si>
  <si>
    <t>Energia</t>
  </si>
  <si>
    <t>Equipamento informático</t>
  </si>
  <si>
    <t>Higiene e limpeza</t>
  </si>
  <si>
    <t>Honorários</t>
  </si>
  <si>
    <t>Material de consumo clínico</t>
  </si>
  <si>
    <t>Outros bens e serviços</t>
  </si>
  <si>
    <t>Outros produtos farmacêuticos</t>
  </si>
  <si>
    <t>Outros trabalhos especializados</t>
  </si>
  <si>
    <t>Papel e economato</t>
  </si>
  <si>
    <t>Seguros</t>
  </si>
  <si>
    <t>Serviços de voz e dados fixos e móveis</t>
  </si>
  <si>
    <t>Veículos automóveis e motociclos</t>
  </si>
  <si>
    <t>Outros investimentos</t>
  </si>
  <si>
    <t>Dívidas a fornecedores - 1º Semestre 2012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</si>
</sst>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24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0" applyFont="1"/>
    <xf numFmtId="49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4" fontId="4" fillId="0" borderId="0" xfId="0" applyNumberFormat="1" applyFont="1"/>
    <xf numFmtId="44" fontId="4" fillId="0" borderId="1" xfId="0" applyNumberFormat="1" applyFont="1" applyBorder="1" applyAlignment="1">
      <alignment vertical="center"/>
    </xf>
    <xf numFmtId="0" fontId="6" fillId="3" borderId="0" xfId="0" applyFont="1" applyFill="1" applyAlignment="1">
      <alignment vertical="center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right" vertical="center"/>
    </xf>
    <xf numFmtId="44" fontId="5" fillId="6" borderId="1" xfId="0" applyNumberFormat="1" applyFont="1" applyFill="1" applyBorder="1" applyAlignment="1">
      <alignment horizontal="right" vertical="center"/>
    </xf>
    <xf numFmtId="44" fontId="3" fillId="5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242455</xdr:colOff>
      <xdr:row>0</xdr:row>
      <xdr:rowOff>17319</xdr:rowOff>
    </xdr:from>
    <xdr:to>
      <xdr:col>3</xdr:col>
      <xdr:colOff>900546</xdr:colOff>
      <xdr:row>5</xdr:row>
      <xdr:rowOff>173182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242455" y="17319"/>
          <a:ext cx="8953500" cy="2147454"/>
          <a:chOff x="0" y="573"/>
          <a:chExt cx="10644" cy="2980"/>
        </a:xfrm>
      </xdr:grpSpPr>
      <xdr:sp macro="" textlink="">
        <xdr:nvSpPr>
          <xdr:cNvPr id="4" name="Freeform 2"/>
          <xdr:cNvSpPr>
            <a:spLocks/>
          </xdr:cNvSpPr>
        </xdr:nvSpPr>
        <xdr:spPr bwMode="auto">
          <a:xfrm>
            <a:off x="1099" y="573"/>
            <a:ext cx="624" cy="818"/>
          </a:xfrm>
          <a:custGeom>
            <a:avLst/>
            <a:gdLst>
              <a:gd name="T0" fmla="*/ 27 w 624"/>
              <a:gd name="T1" fmla="*/ 813 h 818"/>
              <a:gd name="T2" fmla="*/ 50 w 624"/>
              <a:gd name="T3" fmla="*/ 818 h 818"/>
              <a:gd name="T4" fmla="*/ 87 w 624"/>
              <a:gd name="T5" fmla="*/ 811 h 818"/>
              <a:gd name="T6" fmla="*/ 135 w 624"/>
              <a:gd name="T7" fmla="*/ 788 h 818"/>
              <a:gd name="T8" fmla="*/ 188 w 624"/>
              <a:gd name="T9" fmla="*/ 751 h 818"/>
              <a:gd name="T10" fmla="*/ 243 w 624"/>
              <a:gd name="T11" fmla="*/ 700 h 818"/>
              <a:gd name="T12" fmla="*/ 303 w 624"/>
              <a:gd name="T13" fmla="*/ 640 h 818"/>
              <a:gd name="T14" fmla="*/ 363 w 624"/>
              <a:gd name="T15" fmla="*/ 570 h 818"/>
              <a:gd name="T16" fmla="*/ 426 w 624"/>
              <a:gd name="T17" fmla="*/ 492 h 818"/>
              <a:gd name="T18" fmla="*/ 481 w 624"/>
              <a:gd name="T19" fmla="*/ 409 h 818"/>
              <a:gd name="T20" fmla="*/ 529 w 624"/>
              <a:gd name="T21" fmla="*/ 329 h 818"/>
              <a:gd name="T22" fmla="*/ 569 w 624"/>
              <a:gd name="T23" fmla="*/ 254 h 818"/>
              <a:gd name="T24" fmla="*/ 584 w 624"/>
              <a:gd name="T25" fmla="*/ 218 h 818"/>
              <a:gd name="T26" fmla="*/ 609 w 624"/>
              <a:gd name="T27" fmla="*/ 153 h 818"/>
              <a:gd name="T28" fmla="*/ 619 w 624"/>
              <a:gd name="T29" fmla="*/ 108 h 818"/>
              <a:gd name="T30" fmla="*/ 624 w 624"/>
              <a:gd name="T31" fmla="*/ 73 h 818"/>
              <a:gd name="T32" fmla="*/ 622 w 624"/>
              <a:gd name="T33" fmla="*/ 43 h 818"/>
              <a:gd name="T34" fmla="*/ 616 w 624"/>
              <a:gd name="T35" fmla="*/ 25 h 818"/>
              <a:gd name="T36" fmla="*/ 609 w 624"/>
              <a:gd name="T37" fmla="*/ 13 h 818"/>
              <a:gd name="T38" fmla="*/ 596 w 624"/>
              <a:gd name="T39" fmla="*/ 5 h 818"/>
              <a:gd name="T40" fmla="*/ 574 w 624"/>
              <a:gd name="T41" fmla="*/ 0 h 818"/>
              <a:gd name="T42" fmla="*/ 536 w 624"/>
              <a:gd name="T43" fmla="*/ 8 h 818"/>
              <a:gd name="T44" fmla="*/ 491 w 624"/>
              <a:gd name="T45" fmla="*/ 30 h 818"/>
              <a:gd name="T46" fmla="*/ 438 w 624"/>
              <a:gd name="T47" fmla="*/ 68 h 818"/>
              <a:gd name="T48" fmla="*/ 381 w 624"/>
              <a:gd name="T49" fmla="*/ 118 h 818"/>
              <a:gd name="T50" fmla="*/ 321 w 624"/>
              <a:gd name="T51" fmla="*/ 178 h 818"/>
              <a:gd name="T52" fmla="*/ 260 w 624"/>
              <a:gd name="T53" fmla="*/ 249 h 818"/>
              <a:gd name="T54" fmla="*/ 200 w 624"/>
              <a:gd name="T55" fmla="*/ 326 h 818"/>
              <a:gd name="T56" fmla="*/ 142 w 624"/>
              <a:gd name="T57" fmla="*/ 409 h 818"/>
              <a:gd name="T58" fmla="*/ 95 w 624"/>
              <a:gd name="T59" fmla="*/ 489 h 818"/>
              <a:gd name="T60" fmla="*/ 57 w 624"/>
              <a:gd name="T61" fmla="*/ 565 h 818"/>
              <a:gd name="T62" fmla="*/ 40 w 624"/>
              <a:gd name="T63" fmla="*/ 600 h 818"/>
              <a:gd name="T64" fmla="*/ 17 w 624"/>
              <a:gd name="T65" fmla="*/ 665 h 818"/>
              <a:gd name="T66" fmla="*/ 5 w 624"/>
              <a:gd name="T67" fmla="*/ 710 h 818"/>
              <a:gd name="T68" fmla="*/ 0 w 624"/>
              <a:gd name="T69" fmla="*/ 746 h 818"/>
              <a:gd name="T70" fmla="*/ 2 w 624"/>
              <a:gd name="T71" fmla="*/ 776 h 818"/>
              <a:gd name="T72" fmla="*/ 7 w 624"/>
              <a:gd name="T73" fmla="*/ 793 h 818"/>
              <a:gd name="T74" fmla="*/ 17 w 624"/>
              <a:gd name="T75" fmla="*/ 806 h 818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624"/>
              <a:gd name="T115" fmla="*/ 0 h 818"/>
              <a:gd name="T116" fmla="*/ 624 w 624"/>
              <a:gd name="T117" fmla="*/ 818 h 818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624" h="818">
                <a:moveTo>
                  <a:pt x="22" y="811"/>
                </a:moveTo>
                <a:lnTo>
                  <a:pt x="27" y="813"/>
                </a:lnTo>
                <a:lnTo>
                  <a:pt x="35" y="816"/>
                </a:lnTo>
                <a:lnTo>
                  <a:pt x="50" y="818"/>
                </a:lnTo>
                <a:lnTo>
                  <a:pt x="67" y="816"/>
                </a:lnTo>
                <a:lnTo>
                  <a:pt x="87" y="811"/>
                </a:lnTo>
                <a:lnTo>
                  <a:pt x="110" y="801"/>
                </a:lnTo>
                <a:lnTo>
                  <a:pt x="135" y="788"/>
                </a:lnTo>
                <a:lnTo>
                  <a:pt x="160" y="771"/>
                </a:lnTo>
                <a:lnTo>
                  <a:pt x="188" y="751"/>
                </a:lnTo>
                <a:lnTo>
                  <a:pt x="215" y="728"/>
                </a:lnTo>
                <a:lnTo>
                  <a:pt x="243" y="700"/>
                </a:lnTo>
                <a:lnTo>
                  <a:pt x="273" y="673"/>
                </a:lnTo>
                <a:lnTo>
                  <a:pt x="303" y="640"/>
                </a:lnTo>
                <a:lnTo>
                  <a:pt x="333" y="607"/>
                </a:lnTo>
                <a:lnTo>
                  <a:pt x="363" y="570"/>
                </a:lnTo>
                <a:lnTo>
                  <a:pt x="396" y="532"/>
                </a:lnTo>
                <a:lnTo>
                  <a:pt x="426" y="492"/>
                </a:lnTo>
                <a:lnTo>
                  <a:pt x="453" y="449"/>
                </a:lnTo>
                <a:lnTo>
                  <a:pt x="481" y="409"/>
                </a:lnTo>
                <a:lnTo>
                  <a:pt x="506" y="369"/>
                </a:lnTo>
                <a:lnTo>
                  <a:pt x="529" y="329"/>
                </a:lnTo>
                <a:lnTo>
                  <a:pt x="549" y="291"/>
                </a:lnTo>
                <a:lnTo>
                  <a:pt x="569" y="254"/>
                </a:lnTo>
                <a:lnTo>
                  <a:pt x="576" y="236"/>
                </a:lnTo>
                <a:lnTo>
                  <a:pt x="584" y="218"/>
                </a:lnTo>
                <a:lnTo>
                  <a:pt x="596" y="183"/>
                </a:lnTo>
                <a:lnTo>
                  <a:pt x="609" y="153"/>
                </a:lnTo>
                <a:lnTo>
                  <a:pt x="616" y="123"/>
                </a:lnTo>
                <a:lnTo>
                  <a:pt x="619" y="108"/>
                </a:lnTo>
                <a:lnTo>
                  <a:pt x="622" y="95"/>
                </a:lnTo>
                <a:lnTo>
                  <a:pt x="624" y="73"/>
                </a:lnTo>
                <a:lnTo>
                  <a:pt x="624" y="50"/>
                </a:lnTo>
                <a:lnTo>
                  <a:pt x="622" y="43"/>
                </a:lnTo>
                <a:lnTo>
                  <a:pt x="619" y="33"/>
                </a:lnTo>
                <a:lnTo>
                  <a:pt x="616" y="25"/>
                </a:lnTo>
                <a:lnTo>
                  <a:pt x="614" y="20"/>
                </a:lnTo>
                <a:lnTo>
                  <a:pt x="609" y="13"/>
                </a:lnTo>
                <a:lnTo>
                  <a:pt x="604" y="8"/>
                </a:lnTo>
                <a:lnTo>
                  <a:pt x="596" y="5"/>
                </a:lnTo>
                <a:lnTo>
                  <a:pt x="589" y="3"/>
                </a:lnTo>
                <a:lnTo>
                  <a:pt x="574" y="0"/>
                </a:lnTo>
                <a:lnTo>
                  <a:pt x="556" y="3"/>
                </a:lnTo>
                <a:lnTo>
                  <a:pt x="536" y="8"/>
                </a:lnTo>
                <a:lnTo>
                  <a:pt x="514" y="18"/>
                </a:lnTo>
                <a:lnTo>
                  <a:pt x="491" y="30"/>
                </a:lnTo>
                <a:lnTo>
                  <a:pt x="466" y="48"/>
                </a:lnTo>
                <a:lnTo>
                  <a:pt x="438" y="68"/>
                </a:lnTo>
                <a:lnTo>
                  <a:pt x="411" y="90"/>
                </a:lnTo>
                <a:lnTo>
                  <a:pt x="381" y="118"/>
                </a:lnTo>
                <a:lnTo>
                  <a:pt x="351" y="146"/>
                </a:lnTo>
                <a:lnTo>
                  <a:pt x="321" y="178"/>
                </a:lnTo>
                <a:lnTo>
                  <a:pt x="290" y="211"/>
                </a:lnTo>
                <a:lnTo>
                  <a:pt x="260" y="249"/>
                </a:lnTo>
                <a:lnTo>
                  <a:pt x="230" y="286"/>
                </a:lnTo>
                <a:lnTo>
                  <a:pt x="200" y="326"/>
                </a:lnTo>
                <a:lnTo>
                  <a:pt x="170" y="369"/>
                </a:lnTo>
                <a:lnTo>
                  <a:pt x="142" y="409"/>
                </a:lnTo>
                <a:lnTo>
                  <a:pt x="117" y="449"/>
                </a:lnTo>
                <a:lnTo>
                  <a:pt x="95" y="489"/>
                </a:lnTo>
                <a:lnTo>
                  <a:pt x="75" y="527"/>
                </a:lnTo>
                <a:lnTo>
                  <a:pt x="57" y="565"/>
                </a:lnTo>
                <a:lnTo>
                  <a:pt x="47" y="582"/>
                </a:lnTo>
                <a:lnTo>
                  <a:pt x="40" y="600"/>
                </a:lnTo>
                <a:lnTo>
                  <a:pt x="27" y="635"/>
                </a:lnTo>
                <a:lnTo>
                  <a:pt x="17" y="665"/>
                </a:lnTo>
                <a:lnTo>
                  <a:pt x="10" y="695"/>
                </a:lnTo>
                <a:lnTo>
                  <a:pt x="5" y="710"/>
                </a:lnTo>
                <a:lnTo>
                  <a:pt x="2" y="723"/>
                </a:lnTo>
                <a:lnTo>
                  <a:pt x="0" y="746"/>
                </a:lnTo>
                <a:lnTo>
                  <a:pt x="2" y="768"/>
                </a:lnTo>
                <a:lnTo>
                  <a:pt x="2" y="776"/>
                </a:lnTo>
                <a:lnTo>
                  <a:pt x="5" y="786"/>
                </a:lnTo>
                <a:lnTo>
                  <a:pt x="7" y="793"/>
                </a:lnTo>
                <a:lnTo>
                  <a:pt x="12" y="798"/>
                </a:lnTo>
                <a:lnTo>
                  <a:pt x="17" y="806"/>
                </a:lnTo>
                <a:lnTo>
                  <a:pt x="22" y="811"/>
                </a:lnTo>
                <a:close/>
              </a:path>
            </a:pathLst>
          </a:custGeom>
          <a:solidFill>
            <a:srgbClr val="00441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3"/>
          <xdr:cNvSpPr>
            <a:spLocks/>
          </xdr:cNvSpPr>
        </xdr:nvSpPr>
        <xdr:spPr bwMode="auto">
          <a:xfrm>
            <a:off x="168" y="1185"/>
            <a:ext cx="446" cy="390"/>
          </a:xfrm>
          <a:custGeom>
            <a:avLst/>
            <a:gdLst>
              <a:gd name="T0" fmla="*/ 161 w 446"/>
              <a:gd name="T1" fmla="*/ 269 h 390"/>
              <a:gd name="T2" fmla="*/ 181 w 446"/>
              <a:gd name="T3" fmla="*/ 287 h 390"/>
              <a:gd name="T4" fmla="*/ 203 w 446"/>
              <a:gd name="T5" fmla="*/ 304 h 390"/>
              <a:gd name="T6" fmla="*/ 226 w 446"/>
              <a:gd name="T7" fmla="*/ 319 h 390"/>
              <a:gd name="T8" fmla="*/ 248 w 446"/>
              <a:gd name="T9" fmla="*/ 332 h 390"/>
              <a:gd name="T10" fmla="*/ 268 w 446"/>
              <a:gd name="T11" fmla="*/ 344 h 390"/>
              <a:gd name="T12" fmla="*/ 291 w 446"/>
              <a:gd name="T13" fmla="*/ 357 h 390"/>
              <a:gd name="T14" fmla="*/ 329 w 446"/>
              <a:gd name="T15" fmla="*/ 375 h 390"/>
              <a:gd name="T16" fmla="*/ 349 w 446"/>
              <a:gd name="T17" fmla="*/ 380 h 390"/>
              <a:gd name="T18" fmla="*/ 364 w 446"/>
              <a:gd name="T19" fmla="*/ 385 h 390"/>
              <a:gd name="T20" fmla="*/ 381 w 446"/>
              <a:gd name="T21" fmla="*/ 387 h 390"/>
              <a:gd name="T22" fmla="*/ 394 w 446"/>
              <a:gd name="T23" fmla="*/ 390 h 390"/>
              <a:gd name="T24" fmla="*/ 409 w 446"/>
              <a:gd name="T25" fmla="*/ 387 h 390"/>
              <a:gd name="T26" fmla="*/ 419 w 446"/>
              <a:gd name="T27" fmla="*/ 385 h 390"/>
              <a:gd name="T28" fmla="*/ 424 w 446"/>
              <a:gd name="T29" fmla="*/ 382 h 390"/>
              <a:gd name="T30" fmla="*/ 429 w 446"/>
              <a:gd name="T31" fmla="*/ 380 h 390"/>
              <a:gd name="T32" fmla="*/ 434 w 446"/>
              <a:gd name="T33" fmla="*/ 377 h 390"/>
              <a:gd name="T34" fmla="*/ 436 w 446"/>
              <a:gd name="T35" fmla="*/ 375 h 390"/>
              <a:gd name="T36" fmla="*/ 441 w 446"/>
              <a:gd name="T37" fmla="*/ 364 h 390"/>
              <a:gd name="T38" fmla="*/ 444 w 446"/>
              <a:gd name="T39" fmla="*/ 354 h 390"/>
              <a:gd name="T40" fmla="*/ 446 w 446"/>
              <a:gd name="T41" fmla="*/ 344 h 390"/>
              <a:gd name="T42" fmla="*/ 444 w 446"/>
              <a:gd name="T43" fmla="*/ 329 h 390"/>
              <a:gd name="T44" fmla="*/ 441 w 446"/>
              <a:gd name="T45" fmla="*/ 317 h 390"/>
              <a:gd name="T46" fmla="*/ 434 w 446"/>
              <a:gd name="T47" fmla="*/ 302 h 390"/>
              <a:gd name="T48" fmla="*/ 426 w 446"/>
              <a:gd name="T49" fmla="*/ 284 h 390"/>
              <a:gd name="T50" fmla="*/ 419 w 446"/>
              <a:gd name="T51" fmla="*/ 269 h 390"/>
              <a:gd name="T52" fmla="*/ 394 w 446"/>
              <a:gd name="T53" fmla="*/ 231 h 390"/>
              <a:gd name="T54" fmla="*/ 364 w 446"/>
              <a:gd name="T55" fmla="*/ 194 h 390"/>
              <a:gd name="T56" fmla="*/ 326 w 446"/>
              <a:gd name="T57" fmla="*/ 156 h 390"/>
              <a:gd name="T58" fmla="*/ 306 w 446"/>
              <a:gd name="T59" fmla="*/ 139 h 390"/>
              <a:gd name="T60" fmla="*/ 286 w 446"/>
              <a:gd name="T61" fmla="*/ 118 h 390"/>
              <a:gd name="T62" fmla="*/ 263 w 446"/>
              <a:gd name="T63" fmla="*/ 101 h 390"/>
              <a:gd name="T64" fmla="*/ 241 w 446"/>
              <a:gd name="T65" fmla="*/ 83 h 390"/>
              <a:gd name="T66" fmla="*/ 218 w 446"/>
              <a:gd name="T67" fmla="*/ 68 h 390"/>
              <a:gd name="T68" fmla="*/ 198 w 446"/>
              <a:gd name="T69" fmla="*/ 56 h 390"/>
              <a:gd name="T70" fmla="*/ 176 w 446"/>
              <a:gd name="T71" fmla="*/ 43 h 390"/>
              <a:gd name="T72" fmla="*/ 156 w 446"/>
              <a:gd name="T73" fmla="*/ 31 h 390"/>
              <a:gd name="T74" fmla="*/ 115 w 446"/>
              <a:gd name="T75" fmla="*/ 13 h 390"/>
              <a:gd name="T76" fmla="*/ 98 w 446"/>
              <a:gd name="T77" fmla="*/ 8 h 390"/>
              <a:gd name="T78" fmla="*/ 80 w 446"/>
              <a:gd name="T79" fmla="*/ 3 h 390"/>
              <a:gd name="T80" fmla="*/ 65 w 446"/>
              <a:gd name="T81" fmla="*/ 0 h 390"/>
              <a:gd name="T82" fmla="*/ 50 w 446"/>
              <a:gd name="T83" fmla="*/ 0 h 390"/>
              <a:gd name="T84" fmla="*/ 38 w 446"/>
              <a:gd name="T85" fmla="*/ 0 h 390"/>
              <a:gd name="T86" fmla="*/ 25 w 446"/>
              <a:gd name="T87" fmla="*/ 3 h 390"/>
              <a:gd name="T88" fmla="*/ 20 w 446"/>
              <a:gd name="T89" fmla="*/ 6 h 390"/>
              <a:gd name="T90" fmla="*/ 15 w 446"/>
              <a:gd name="T91" fmla="*/ 8 h 390"/>
              <a:gd name="T92" fmla="*/ 13 w 446"/>
              <a:gd name="T93" fmla="*/ 11 h 390"/>
              <a:gd name="T94" fmla="*/ 8 w 446"/>
              <a:gd name="T95" fmla="*/ 16 h 390"/>
              <a:gd name="T96" fmla="*/ 3 w 446"/>
              <a:gd name="T97" fmla="*/ 23 h 390"/>
              <a:gd name="T98" fmla="*/ 0 w 446"/>
              <a:gd name="T99" fmla="*/ 33 h 390"/>
              <a:gd name="T100" fmla="*/ 0 w 446"/>
              <a:gd name="T101" fmla="*/ 46 h 390"/>
              <a:gd name="T102" fmla="*/ 0 w 446"/>
              <a:gd name="T103" fmla="*/ 58 h 390"/>
              <a:gd name="T104" fmla="*/ 5 w 446"/>
              <a:gd name="T105" fmla="*/ 71 h 390"/>
              <a:gd name="T106" fmla="*/ 10 w 446"/>
              <a:gd name="T107" fmla="*/ 86 h 390"/>
              <a:gd name="T108" fmla="*/ 18 w 446"/>
              <a:gd name="T109" fmla="*/ 103 h 390"/>
              <a:gd name="T110" fmla="*/ 28 w 446"/>
              <a:gd name="T111" fmla="*/ 121 h 390"/>
              <a:gd name="T112" fmla="*/ 50 w 446"/>
              <a:gd name="T113" fmla="*/ 156 h 390"/>
              <a:gd name="T114" fmla="*/ 80 w 446"/>
              <a:gd name="T115" fmla="*/ 194 h 390"/>
              <a:gd name="T116" fmla="*/ 118 w 446"/>
              <a:gd name="T117" fmla="*/ 231 h 390"/>
              <a:gd name="T118" fmla="*/ 138 w 446"/>
              <a:gd name="T119" fmla="*/ 252 h 390"/>
              <a:gd name="T120" fmla="*/ 161 w 446"/>
              <a:gd name="T121" fmla="*/ 269 h 390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446"/>
              <a:gd name="T184" fmla="*/ 0 h 390"/>
              <a:gd name="T185" fmla="*/ 446 w 446"/>
              <a:gd name="T186" fmla="*/ 390 h 390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446" h="390">
                <a:moveTo>
                  <a:pt x="161" y="269"/>
                </a:moveTo>
                <a:lnTo>
                  <a:pt x="181" y="287"/>
                </a:lnTo>
                <a:lnTo>
                  <a:pt x="203" y="304"/>
                </a:lnTo>
                <a:lnTo>
                  <a:pt x="226" y="319"/>
                </a:lnTo>
                <a:lnTo>
                  <a:pt x="248" y="332"/>
                </a:lnTo>
                <a:lnTo>
                  <a:pt x="268" y="344"/>
                </a:lnTo>
                <a:lnTo>
                  <a:pt x="291" y="357"/>
                </a:lnTo>
                <a:lnTo>
                  <a:pt x="329" y="375"/>
                </a:lnTo>
                <a:lnTo>
                  <a:pt x="349" y="380"/>
                </a:lnTo>
                <a:lnTo>
                  <a:pt x="364" y="385"/>
                </a:lnTo>
                <a:lnTo>
                  <a:pt x="381" y="387"/>
                </a:lnTo>
                <a:lnTo>
                  <a:pt x="394" y="390"/>
                </a:lnTo>
                <a:lnTo>
                  <a:pt x="409" y="387"/>
                </a:lnTo>
                <a:lnTo>
                  <a:pt x="419" y="385"/>
                </a:lnTo>
                <a:lnTo>
                  <a:pt x="424" y="382"/>
                </a:lnTo>
                <a:lnTo>
                  <a:pt x="429" y="380"/>
                </a:lnTo>
                <a:lnTo>
                  <a:pt x="434" y="377"/>
                </a:lnTo>
                <a:lnTo>
                  <a:pt x="436" y="375"/>
                </a:lnTo>
                <a:lnTo>
                  <a:pt x="441" y="364"/>
                </a:lnTo>
                <a:lnTo>
                  <a:pt x="444" y="354"/>
                </a:lnTo>
                <a:lnTo>
                  <a:pt x="446" y="344"/>
                </a:lnTo>
                <a:lnTo>
                  <a:pt x="444" y="329"/>
                </a:lnTo>
                <a:lnTo>
                  <a:pt x="441" y="317"/>
                </a:lnTo>
                <a:lnTo>
                  <a:pt x="434" y="302"/>
                </a:lnTo>
                <a:lnTo>
                  <a:pt x="426" y="284"/>
                </a:lnTo>
                <a:lnTo>
                  <a:pt x="419" y="269"/>
                </a:lnTo>
                <a:lnTo>
                  <a:pt x="394" y="231"/>
                </a:lnTo>
                <a:lnTo>
                  <a:pt x="364" y="194"/>
                </a:lnTo>
                <a:lnTo>
                  <a:pt x="326" y="156"/>
                </a:lnTo>
                <a:lnTo>
                  <a:pt x="306" y="139"/>
                </a:lnTo>
                <a:lnTo>
                  <a:pt x="286" y="118"/>
                </a:lnTo>
                <a:lnTo>
                  <a:pt x="263" y="101"/>
                </a:lnTo>
                <a:lnTo>
                  <a:pt x="241" y="83"/>
                </a:lnTo>
                <a:lnTo>
                  <a:pt x="218" y="68"/>
                </a:lnTo>
                <a:lnTo>
                  <a:pt x="198" y="56"/>
                </a:lnTo>
                <a:lnTo>
                  <a:pt x="176" y="43"/>
                </a:lnTo>
                <a:lnTo>
                  <a:pt x="156" y="31"/>
                </a:lnTo>
                <a:lnTo>
                  <a:pt x="115" y="13"/>
                </a:lnTo>
                <a:lnTo>
                  <a:pt x="98" y="8"/>
                </a:lnTo>
                <a:lnTo>
                  <a:pt x="80" y="3"/>
                </a:lnTo>
                <a:lnTo>
                  <a:pt x="65" y="0"/>
                </a:lnTo>
                <a:lnTo>
                  <a:pt x="50" y="0"/>
                </a:lnTo>
                <a:lnTo>
                  <a:pt x="38" y="0"/>
                </a:lnTo>
                <a:lnTo>
                  <a:pt x="25" y="3"/>
                </a:lnTo>
                <a:lnTo>
                  <a:pt x="20" y="6"/>
                </a:lnTo>
                <a:lnTo>
                  <a:pt x="15" y="8"/>
                </a:lnTo>
                <a:lnTo>
                  <a:pt x="13" y="11"/>
                </a:lnTo>
                <a:lnTo>
                  <a:pt x="8" y="16"/>
                </a:lnTo>
                <a:lnTo>
                  <a:pt x="3" y="23"/>
                </a:lnTo>
                <a:lnTo>
                  <a:pt x="0" y="33"/>
                </a:lnTo>
                <a:lnTo>
                  <a:pt x="0" y="46"/>
                </a:lnTo>
                <a:lnTo>
                  <a:pt x="0" y="58"/>
                </a:lnTo>
                <a:lnTo>
                  <a:pt x="5" y="71"/>
                </a:lnTo>
                <a:lnTo>
                  <a:pt x="10" y="86"/>
                </a:lnTo>
                <a:lnTo>
                  <a:pt x="18" y="103"/>
                </a:lnTo>
                <a:lnTo>
                  <a:pt x="28" y="121"/>
                </a:lnTo>
                <a:lnTo>
                  <a:pt x="50" y="156"/>
                </a:lnTo>
                <a:lnTo>
                  <a:pt x="80" y="194"/>
                </a:lnTo>
                <a:lnTo>
                  <a:pt x="118" y="231"/>
                </a:lnTo>
                <a:lnTo>
                  <a:pt x="138" y="252"/>
                </a:lnTo>
                <a:lnTo>
                  <a:pt x="161" y="269"/>
                </a:lnTo>
                <a:close/>
              </a:path>
            </a:pathLst>
          </a:custGeom>
          <a:solidFill>
            <a:srgbClr val="00441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4"/>
          <xdr:cNvSpPr>
            <a:spLocks/>
          </xdr:cNvSpPr>
        </xdr:nvSpPr>
        <xdr:spPr bwMode="auto">
          <a:xfrm>
            <a:off x="0" y="1703"/>
            <a:ext cx="532" cy="198"/>
          </a:xfrm>
          <a:custGeom>
            <a:avLst/>
            <a:gdLst>
              <a:gd name="T0" fmla="*/ 273 w 532"/>
              <a:gd name="T1" fmla="*/ 195 h 198"/>
              <a:gd name="T2" fmla="*/ 298 w 532"/>
              <a:gd name="T3" fmla="*/ 193 h 198"/>
              <a:gd name="T4" fmla="*/ 326 w 532"/>
              <a:gd name="T5" fmla="*/ 190 h 198"/>
              <a:gd name="T6" fmla="*/ 351 w 532"/>
              <a:gd name="T7" fmla="*/ 185 h 198"/>
              <a:gd name="T8" fmla="*/ 376 w 532"/>
              <a:gd name="T9" fmla="*/ 180 h 198"/>
              <a:gd name="T10" fmla="*/ 419 w 532"/>
              <a:gd name="T11" fmla="*/ 168 h 198"/>
              <a:gd name="T12" fmla="*/ 439 w 532"/>
              <a:gd name="T13" fmla="*/ 163 h 198"/>
              <a:gd name="T14" fmla="*/ 459 w 532"/>
              <a:gd name="T15" fmla="*/ 153 h 198"/>
              <a:gd name="T16" fmla="*/ 474 w 532"/>
              <a:gd name="T17" fmla="*/ 145 h 198"/>
              <a:gd name="T18" fmla="*/ 489 w 532"/>
              <a:gd name="T19" fmla="*/ 138 h 198"/>
              <a:gd name="T20" fmla="*/ 502 w 532"/>
              <a:gd name="T21" fmla="*/ 128 h 198"/>
              <a:gd name="T22" fmla="*/ 512 w 532"/>
              <a:gd name="T23" fmla="*/ 120 h 198"/>
              <a:gd name="T24" fmla="*/ 522 w 532"/>
              <a:gd name="T25" fmla="*/ 110 h 198"/>
              <a:gd name="T26" fmla="*/ 527 w 532"/>
              <a:gd name="T27" fmla="*/ 100 h 198"/>
              <a:gd name="T28" fmla="*/ 529 w 532"/>
              <a:gd name="T29" fmla="*/ 90 h 198"/>
              <a:gd name="T30" fmla="*/ 532 w 532"/>
              <a:gd name="T31" fmla="*/ 80 h 198"/>
              <a:gd name="T32" fmla="*/ 529 w 532"/>
              <a:gd name="T33" fmla="*/ 70 h 198"/>
              <a:gd name="T34" fmla="*/ 524 w 532"/>
              <a:gd name="T35" fmla="*/ 60 h 198"/>
              <a:gd name="T36" fmla="*/ 517 w 532"/>
              <a:gd name="T37" fmla="*/ 52 h 198"/>
              <a:gd name="T38" fmla="*/ 512 w 532"/>
              <a:gd name="T39" fmla="*/ 47 h 198"/>
              <a:gd name="T40" fmla="*/ 507 w 532"/>
              <a:gd name="T41" fmla="*/ 45 h 198"/>
              <a:gd name="T42" fmla="*/ 497 w 532"/>
              <a:gd name="T43" fmla="*/ 37 h 198"/>
              <a:gd name="T44" fmla="*/ 482 w 532"/>
              <a:gd name="T45" fmla="*/ 30 h 198"/>
              <a:gd name="T46" fmla="*/ 466 w 532"/>
              <a:gd name="T47" fmla="*/ 22 h 198"/>
              <a:gd name="T48" fmla="*/ 449 w 532"/>
              <a:gd name="T49" fmla="*/ 17 h 198"/>
              <a:gd name="T50" fmla="*/ 429 w 532"/>
              <a:gd name="T51" fmla="*/ 12 h 198"/>
              <a:gd name="T52" fmla="*/ 409 w 532"/>
              <a:gd name="T53" fmla="*/ 7 h 198"/>
              <a:gd name="T54" fmla="*/ 386 w 532"/>
              <a:gd name="T55" fmla="*/ 5 h 198"/>
              <a:gd name="T56" fmla="*/ 364 w 532"/>
              <a:gd name="T57" fmla="*/ 2 h 198"/>
              <a:gd name="T58" fmla="*/ 339 w 532"/>
              <a:gd name="T59" fmla="*/ 2 h 198"/>
              <a:gd name="T60" fmla="*/ 314 w 532"/>
              <a:gd name="T61" fmla="*/ 0 h 198"/>
              <a:gd name="T62" fmla="*/ 258 w 532"/>
              <a:gd name="T63" fmla="*/ 2 h 198"/>
              <a:gd name="T64" fmla="*/ 231 w 532"/>
              <a:gd name="T65" fmla="*/ 5 h 198"/>
              <a:gd name="T66" fmla="*/ 206 w 532"/>
              <a:gd name="T67" fmla="*/ 7 h 198"/>
              <a:gd name="T68" fmla="*/ 181 w 532"/>
              <a:gd name="T69" fmla="*/ 12 h 198"/>
              <a:gd name="T70" fmla="*/ 155 w 532"/>
              <a:gd name="T71" fmla="*/ 17 h 198"/>
              <a:gd name="T72" fmla="*/ 113 w 532"/>
              <a:gd name="T73" fmla="*/ 30 h 198"/>
              <a:gd name="T74" fmla="*/ 93 w 532"/>
              <a:gd name="T75" fmla="*/ 35 h 198"/>
              <a:gd name="T76" fmla="*/ 73 w 532"/>
              <a:gd name="T77" fmla="*/ 42 h 198"/>
              <a:gd name="T78" fmla="*/ 58 w 532"/>
              <a:gd name="T79" fmla="*/ 52 h 198"/>
              <a:gd name="T80" fmla="*/ 43 w 532"/>
              <a:gd name="T81" fmla="*/ 60 h 198"/>
              <a:gd name="T82" fmla="*/ 30 w 532"/>
              <a:gd name="T83" fmla="*/ 70 h 198"/>
              <a:gd name="T84" fmla="*/ 18 w 532"/>
              <a:gd name="T85" fmla="*/ 77 h 198"/>
              <a:gd name="T86" fmla="*/ 10 w 532"/>
              <a:gd name="T87" fmla="*/ 87 h 198"/>
              <a:gd name="T88" fmla="*/ 5 w 532"/>
              <a:gd name="T89" fmla="*/ 97 h 198"/>
              <a:gd name="T90" fmla="*/ 0 w 532"/>
              <a:gd name="T91" fmla="*/ 108 h 198"/>
              <a:gd name="T92" fmla="*/ 0 w 532"/>
              <a:gd name="T93" fmla="*/ 118 h 198"/>
              <a:gd name="T94" fmla="*/ 3 w 532"/>
              <a:gd name="T95" fmla="*/ 128 h 198"/>
              <a:gd name="T96" fmla="*/ 8 w 532"/>
              <a:gd name="T97" fmla="*/ 135 h 198"/>
              <a:gd name="T98" fmla="*/ 15 w 532"/>
              <a:gd name="T99" fmla="*/ 145 h 198"/>
              <a:gd name="T100" fmla="*/ 20 w 532"/>
              <a:gd name="T101" fmla="*/ 150 h 198"/>
              <a:gd name="T102" fmla="*/ 25 w 532"/>
              <a:gd name="T103" fmla="*/ 153 h 198"/>
              <a:gd name="T104" fmla="*/ 35 w 532"/>
              <a:gd name="T105" fmla="*/ 160 h 198"/>
              <a:gd name="T106" fmla="*/ 50 w 532"/>
              <a:gd name="T107" fmla="*/ 168 h 198"/>
              <a:gd name="T108" fmla="*/ 65 w 532"/>
              <a:gd name="T109" fmla="*/ 175 h 198"/>
              <a:gd name="T110" fmla="*/ 83 w 532"/>
              <a:gd name="T111" fmla="*/ 180 h 198"/>
              <a:gd name="T112" fmla="*/ 103 w 532"/>
              <a:gd name="T113" fmla="*/ 185 h 198"/>
              <a:gd name="T114" fmla="*/ 123 w 532"/>
              <a:gd name="T115" fmla="*/ 190 h 198"/>
              <a:gd name="T116" fmla="*/ 145 w 532"/>
              <a:gd name="T117" fmla="*/ 193 h 198"/>
              <a:gd name="T118" fmla="*/ 168 w 532"/>
              <a:gd name="T119" fmla="*/ 195 h 198"/>
              <a:gd name="T120" fmla="*/ 193 w 532"/>
              <a:gd name="T121" fmla="*/ 195 h 198"/>
              <a:gd name="T122" fmla="*/ 218 w 532"/>
              <a:gd name="T123" fmla="*/ 198 h 198"/>
              <a:gd name="T124" fmla="*/ 273 w 532"/>
              <a:gd name="T125" fmla="*/ 195 h 19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532"/>
              <a:gd name="T190" fmla="*/ 0 h 198"/>
              <a:gd name="T191" fmla="*/ 532 w 532"/>
              <a:gd name="T192" fmla="*/ 198 h 19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532" h="198">
                <a:moveTo>
                  <a:pt x="273" y="195"/>
                </a:moveTo>
                <a:lnTo>
                  <a:pt x="298" y="193"/>
                </a:lnTo>
                <a:lnTo>
                  <a:pt x="326" y="190"/>
                </a:lnTo>
                <a:lnTo>
                  <a:pt x="351" y="185"/>
                </a:lnTo>
                <a:lnTo>
                  <a:pt x="376" y="180"/>
                </a:lnTo>
                <a:lnTo>
                  <a:pt x="419" y="168"/>
                </a:lnTo>
                <a:lnTo>
                  <a:pt x="439" y="163"/>
                </a:lnTo>
                <a:lnTo>
                  <a:pt x="459" y="153"/>
                </a:lnTo>
                <a:lnTo>
                  <a:pt x="474" y="145"/>
                </a:lnTo>
                <a:lnTo>
                  <a:pt x="489" y="138"/>
                </a:lnTo>
                <a:lnTo>
                  <a:pt x="502" y="128"/>
                </a:lnTo>
                <a:lnTo>
                  <a:pt x="512" y="120"/>
                </a:lnTo>
                <a:lnTo>
                  <a:pt x="522" y="110"/>
                </a:lnTo>
                <a:lnTo>
                  <a:pt x="527" y="100"/>
                </a:lnTo>
                <a:lnTo>
                  <a:pt x="529" y="90"/>
                </a:lnTo>
                <a:lnTo>
                  <a:pt x="532" y="80"/>
                </a:lnTo>
                <a:lnTo>
                  <a:pt x="529" y="70"/>
                </a:lnTo>
                <a:lnTo>
                  <a:pt x="524" y="60"/>
                </a:lnTo>
                <a:lnTo>
                  <a:pt x="517" y="52"/>
                </a:lnTo>
                <a:lnTo>
                  <a:pt x="512" y="47"/>
                </a:lnTo>
                <a:lnTo>
                  <a:pt x="507" y="45"/>
                </a:lnTo>
                <a:lnTo>
                  <a:pt x="497" y="37"/>
                </a:lnTo>
                <a:lnTo>
                  <a:pt x="482" y="30"/>
                </a:lnTo>
                <a:lnTo>
                  <a:pt x="466" y="22"/>
                </a:lnTo>
                <a:lnTo>
                  <a:pt x="449" y="17"/>
                </a:lnTo>
                <a:lnTo>
                  <a:pt x="429" y="12"/>
                </a:lnTo>
                <a:lnTo>
                  <a:pt x="409" y="7"/>
                </a:lnTo>
                <a:lnTo>
                  <a:pt x="386" y="5"/>
                </a:lnTo>
                <a:lnTo>
                  <a:pt x="364" y="2"/>
                </a:lnTo>
                <a:lnTo>
                  <a:pt x="339" y="2"/>
                </a:lnTo>
                <a:lnTo>
                  <a:pt x="314" y="0"/>
                </a:lnTo>
                <a:lnTo>
                  <a:pt x="258" y="2"/>
                </a:lnTo>
                <a:lnTo>
                  <a:pt x="231" y="5"/>
                </a:lnTo>
                <a:lnTo>
                  <a:pt x="206" y="7"/>
                </a:lnTo>
                <a:lnTo>
                  <a:pt x="181" y="12"/>
                </a:lnTo>
                <a:lnTo>
                  <a:pt x="155" y="17"/>
                </a:lnTo>
                <a:lnTo>
                  <a:pt x="113" y="30"/>
                </a:lnTo>
                <a:lnTo>
                  <a:pt x="93" y="35"/>
                </a:lnTo>
                <a:lnTo>
                  <a:pt x="73" y="42"/>
                </a:lnTo>
                <a:lnTo>
                  <a:pt x="58" y="52"/>
                </a:lnTo>
                <a:lnTo>
                  <a:pt x="43" y="60"/>
                </a:lnTo>
                <a:lnTo>
                  <a:pt x="30" y="70"/>
                </a:lnTo>
                <a:lnTo>
                  <a:pt x="18" y="77"/>
                </a:lnTo>
                <a:lnTo>
                  <a:pt x="10" y="87"/>
                </a:lnTo>
                <a:lnTo>
                  <a:pt x="5" y="97"/>
                </a:lnTo>
                <a:lnTo>
                  <a:pt x="0" y="108"/>
                </a:lnTo>
                <a:lnTo>
                  <a:pt x="0" y="118"/>
                </a:lnTo>
                <a:lnTo>
                  <a:pt x="3" y="128"/>
                </a:lnTo>
                <a:lnTo>
                  <a:pt x="8" y="135"/>
                </a:lnTo>
                <a:lnTo>
                  <a:pt x="15" y="145"/>
                </a:lnTo>
                <a:lnTo>
                  <a:pt x="20" y="150"/>
                </a:lnTo>
                <a:lnTo>
                  <a:pt x="25" y="153"/>
                </a:lnTo>
                <a:lnTo>
                  <a:pt x="35" y="160"/>
                </a:lnTo>
                <a:lnTo>
                  <a:pt x="50" y="168"/>
                </a:lnTo>
                <a:lnTo>
                  <a:pt x="65" y="175"/>
                </a:lnTo>
                <a:lnTo>
                  <a:pt x="83" y="180"/>
                </a:lnTo>
                <a:lnTo>
                  <a:pt x="103" y="185"/>
                </a:lnTo>
                <a:lnTo>
                  <a:pt x="123" y="190"/>
                </a:lnTo>
                <a:lnTo>
                  <a:pt x="145" y="193"/>
                </a:lnTo>
                <a:lnTo>
                  <a:pt x="168" y="195"/>
                </a:lnTo>
                <a:lnTo>
                  <a:pt x="193" y="195"/>
                </a:lnTo>
                <a:lnTo>
                  <a:pt x="218" y="198"/>
                </a:lnTo>
                <a:lnTo>
                  <a:pt x="273" y="195"/>
                </a:lnTo>
                <a:close/>
              </a:path>
            </a:pathLst>
          </a:custGeom>
          <a:solidFill>
            <a:srgbClr val="6EAB2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5"/>
          <xdr:cNvSpPr>
            <a:spLocks/>
          </xdr:cNvSpPr>
        </xdr:nvSpPr>
        <xdr:spPr bwMode="auto">
          <a:xfrm>
            <a:off x="680" y="699"/>
            <a:ext cx="250" cy="745"/>
          </a:xfrm>
          <a:custGeom>
            <a:avLst/>
            <a:gdLst>
              <a:gd name="T0" fmla="*/ 5 w 250"/>
              <a:gd name="T1" fmla="*/ 419 h 745"/>
              <a:gd name="T2" fmla="*/ 15 w 250"/>
              <a:gd name="T3" fmla="*/ 492 h 745"/>
              <a:gd name="T4" fmla="*/ 30 w 250"/>
              <a:gd name="T5" fmla="*/ 557 h 745"/>
              <a:gd name="T6" fmla="*/ 47 w 250"/>
              <a:gd name="T7" fmla="*/ 615 h 745"/>
              <a:gd name="T8" fmla="*/ 67 w 250"/>
              <a:gd name="T9" fmla="*/ 665 h 745"/>
              <a:gd name="T10" fmla="*/ 90 w 250"/>
              <a:gd name="T11" fmla="*/ 702 h 745"/>
              <a:gd name="T12" fmla="*/ 100 w 250"/>
              <a:gd name="T13" fmla="*/ 717 h 745"/>
              <a:gd name="T14" fmla="*/ 120 w 250"/>
              <a:gd name="T15" fmla="*/ 735 h 745"/>
              <a:gd name="T16" fmla="*/ 138 w 250"/>
              <a:gd name="T17" fmla="*/ 743 h 745"/>
              <a:gd name="T18" fmla="*/ 150 w 250"/>
              <a:gd name="T19" fmla="*/ 745 h 745"/>
              <a:gd name="T20" fmla="*/ 163 w 250"/>
              <a:gd name="T21" fmla="*/ 743 h 745"/>
              <a:gd name="T22" fmla="*/ 185 w 250"/>
              <a:gd name="T23" fmla="*/ 725 h 745"/>
              <a:gd name="T24" fmla="*/ 205 w 250"/>
              <a:gd name="T25" fmla="*/ 695 h 745"/>
              <a:gd name="T26" fmla="*/ 223 w 250"/>
              <a:gd name="T27" fmla="*/ 655 h 745"/>
              <a:gd name="T28" fmla="*/ 235 w 250"/>
              <a:gd name="T29" fmla="*/ 602 h 745"/>
              <a:gd name="T30" fmla="*/ 245 w 250"/>
              <a:gd name="T31" fmla="*/ 542 h 745"/>
              <a:gd name="T32" fmla="*/ 248 w 250"/>
              <a:gd name="T33" fmla="*/ 474 h 745"/>
              <a:gd name="T34" fmla="*/ 248 w 250"/>
              <a:gd name="T35" fmla="*/ 401 h 745"/>
              <a:gd name="T36" fmla="*/ 243 w 250"/>
              <a:gd name="T37" fmla="*/ 326 h 745"/>
              <a:gd name="T38" fmla="*/ 233 w 250"/>
              <a:gd name="T39" fmla="*/ 253 h 745"/>
              <a:gd name="T40" fmla="*/ 220 w 250"/>
              <a:gd name="T41" fmla="*/ 185 h 745"/>
              <a:gd name="T42" fmla="*/ 203 w 250"/>
              <a:gd name="T43" fmla="*/ 128 h 745"/>
              <a:gd name="T44" fmla="*/ 183 w 250"/>
              <a:gd name="T45" fmla="*/ 77 h 745"/>
              <a:gd name="T46" fmla="*/ 160 w 250"/>
              <a:gd name="T47" fmla="*/ 40 h 745"/>
              <a:gd name="T48" fmla="*/ 148 w 250"/>
              <a:gd name="T49" fmla="*/ 25 h 745"/>
              <a:gd name="T50" fmla="*/ 130 w 250"/>
              <a:gd name="T51" fmla="*/ 10 h 745"/>
              <a:gd name="T52" fmla="*/ 110 w 250"/>
              <a:gd name="T53" fmla="*/ 0 h 745"/>
              <a:gd name="T54" fmla="*/ 97 w 250"/>
              <a:gd name="T55" fmla="*/ 0 h 745"/>
              <a:gd name="T56" fmla="*/ 85 w 250"/>
              <a:gd name="T57" fmla="*/ 2 h 745"/>
              <a:gd name="T58" fmla="*/ 62 w 250"/>
              <a:gd name="T59" fmla="*/ 17 h 745"/>
              <a:gd name="T60" fmla="*/ 42 w 250"/>
              <a:gd name="T61" fmla="*/ 47 h 745"/>
              <a:gd name="T62" fmla="*/ 27 w 250"/>
              <a:gd name="T63" fmla="*/ 90 h 745"/>
              <a:gd name="T64" fmla="*/ 12 w 250"/>
              <a:gd name="T65" fmla="*/ 140 h 745"/>
              <a:gd name="T66" fmla="*/ 5 w 250"/>
              <a:gd name="T67" fmla="*/ 200 h 745"/>
              <a:gd name="T68" fmla="*/ 0 w 250"/>
              <a:gd name="T69" fmla="*/ 268 h 745"/>
              <a:gd name="T70" fmla="*/ 0 w 250"/>
              <a:gd name="T71" fmla="*/ 341 h 745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250"/>
              <a:gd name="T109" fmla="*/ 0 h 745"/>
              <a:gd name="T110" fmla="*/ 250 w 250"/>
              <a:gd name="T111" fmla="*/ 745 h 745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250" h="745">
                <a:moveTo>
                  <a:pt x="2" y="381"/>
                </a:moveTo>
                <a:lnTo>
                  <a:pt x="5" y="419"/>
                </a:lnTo>
                <a:lnTo>
                  <a:pt x="10" y="454"/>
                </a:lnTo>
                <a:lnTo>
                  <a:pt x="15" y="492"/>
                </a:lnTo>
                <a:lnTo>
                  <a:pt x="22" y="524"/>
                </a:lnTo>
                <a:lnTo>
                  <a:pt x="30" y="557"/>
                </a:lnTo>
                <a:lnTo>
                  <a:pt x="37" y="587"/>
                </a:lnTo>
                <a:lnTo>
                  <a:pt x="47" y="615"/>
                </a:lnTo>
                <a:lnTo>
                  <a:pt x="57" y="642"/>
                </a:lnTo>
                <a:lnTo>
                  <a:pt x="67" y="665"/>
                </a:lnTo>
                <a:lnTo>
                  <a:pt x="77" y="685"/>
                </a:lnTo>
                <a:lnTo>
                  <a:pt x="90" y="702"/>
                </a:lnTo>
                <a:lnTo>
                  <a:pt x="95" y="712"/>
                </a:lnTo>
                <a:lnTo>
                  <a:pt x="100" y="717"/>
                </a:lnTo>
                <a:lnTo>
                  <a:pt x="113" y="730"/>
                </a:lnTo>
                <a:lnTo>
                  <a:pt x="120" y="735"/>
                </a:lnTo>
                <a:lnTo>
                  <a:pt x="125" y="738"/>
                </a:lnTo>
                <a:lnTo>
                  <a:pt x="138" y="743"/>
                </a:lnTo>
                <a:lnTo>
                  <a:pt x="145" y="745"/>
                </a:lnTo>
                <a:lnTo>
                  <a:pt x="150" y="745"/>
                </a:lnTo>
                <a:lnTo>
                  <a:pt x="158" y="743"/>
                </a:lnTo>
                <a:lnTo>
                  <a:pt x="163" y="743"/>
                </a:lnTo>
                <a:lnTo>
                  <a:pt x="175" y="735"/>
                </a:lnTo>
                <a:lnTo>
                  <a:pt x="185" y="725"/>
                </a:lnTo>
                <a:lnTo>
                  <a:pt x="195" y="712"/>
                </a:lnTo>
                <a:lnTo>
                  <a:pt x="205" y="695"/>
                </a:lnTo>
                <a:lnTo>
                  <a:pt x="215" y="675"/>
                </a:lnTo>
                <a:lnTo>
                  <a:pt x="223" y="655"/>
                </a:lnTo>
                <a:lnTo>
                  <a:pt x="230" y="630"/>
                </a:lnTo>
                <a:lnTo>
                  <a:pt x="235" y="602"/>
                </a:lnTo>
                <a:lnTo>
                  <a:pt x="240" y="572"/>
                </a:lnTo>
                <a:lnTo>
                  <a:pt x="245" y="542"/>
                </a:lnTo>
                <a:lnTo>
                  <a:pt x="248" y="509"/>
                </a:lnTo>
                <a:lnTo>
                  <a:pt x="248" y="474"/>
                </a:lnTo>
                <a:lnTo>
                  <a:pt x="250" y="439"/>
                </a:lnTo>
                <a:lnTo>
                  <a:pt x="248" y="401"/>
                </a:lnTo>
                <a:lnTo>
                  <a:pt x="248" y="363"/>
                </a:lnTo>
                <a:lnTo>
                  <a:pt x="243" y="326"/>
                </a:lnTo>
                <a:lnTo>
                  <a:pt x="238" y="288"/>
                </a:lnTo>
                <a:lnTo>
                  <a:pt x="233" y="253"/>
                </a:lnTo>
                <a:lnTo>
                  <a:pt x="228" y="218"/>
                </a:lnTo>
                <a:lnTo>
                  <a:pt x="220" y="185"/>
                </a:lnTo>
                <a:lnTo>
                  <a:pt x="210" y="155"/>
                </a:lnTo>
                <a:lnTo>
                  <a:pt x="203" y="128"/>
                </a:lnTo>
                <a:lnTo>
                  <a:pt x="193" y="102"/>
                </a:lnTo>
                <a:lnTo>
                  <a:pt x="183" y="77"/>
                </a:lnTo>
                <a:lnTo>
                  <a:pt x="170" y="57"/>
                </a:lnTo>
                <a:lnTo>
                  <a:pt x="160" y="40"/>
                </a:lnTo>
                <a:lnTo>
                  <a:pt x="153" y="32"/>
                </a:lnTo>
                <a:lnTo>
                  <a:pt x="148" y="25"/>
                </a:lnTo>
                <a:lnTo>
                  <a:pt x="135" y="12"/>
                </a:lnTo>
                <a:lnTo>
                  <a:pt x="130" y="10"/>
                </a:lnTo>
                <a:lnTo>
                  <a:pt x="123" y="5"/>
                </a:lnTo>
                <a:lnTo>
                  <a:pt x="110" y="0"/>
                </a:lnTo>
                <a:lnTo>
                  <a:pt x="105" y="0"/>
                </a:lnTo>
                <a:lnTo>
                  <a:pt x="97" y="0"/>
                </a:lnTo>
                <a:lnTo>
                  <a:pt x="92" y="0"/>
                </a:lnTo>
                <a:lnTo>
                  <a:pt x="85" y="2"/>
                </a:lnTo>
                <a:lnTo>
                  <a:pt x="75" y="7"/>
                </a:lnTo>
                <a:lnTo>
                  <a:pt x="62" y="17"/>
                </a:lnTo>
                <a:lnTo>
                  <a:pt x="52" y="32"/>
                </a:lnTo>
                <a:lnTo>
                  <a:pt x="42" y="47"/>
                </a:lnTo>
                <a:lnTo>
                  <a:pt x="35" y="67"/>
                </a:lnTo>
                <a:lnTo>
                  <a:pt x="27" y="90"/>
                </a:lnTo>
                <a:lnTo>
                  <a:pt x="20" y="115"/>
                </a:lnTo>
                <a:lnTo>
                  <a:pt x="12" y="140"/>
                </a:lnTo>
                <a:lnTo>
                  <a:pt x="7" y="170"/>
                </a:lnTo>
                <a:lnTo>
                  <a:pt x="5" y="200"/>
                </a:lnTo>
                <a:lnTo>
                  <a:pt x="2" y="235"/>
                </a:lnTo>
                <a:lnTo>
                  <a:pt x="0" y="268"/>
                </a:lnTo>
                <a:lnTo>
                  <a:pt x="0" y="306"/>
                </a:lnTo>
                <a:lnTo>
                  <a:pt x="0" y="341"/>
                </a:lnTo>
                <a:lnTo>
                  <a:pt x="2" y="381"/>
                </a:lnTo>
                <a:close/>
              </a:path>
            </a:pathLst>
          </a:custGeom>
          <a:solidFill>
            <a:srgbClr val="6EAB24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6"/>
          <xdr:cNvSpPr>
            <a:spLocks/>
          </xdr:cNvSpPr>
        </xdr:nvSpPr>
        <xdr:spPr bwMode="auto">
          <a:xfrm>
            <a:off x="356" y="2062"/>
            <a:ext cx="251" cy="288"/>
          </a:xfrm>
          <a:custGeom>
            <a:avLst/>
            <a:gdLst>
              <a:gd name="T0" fmla="*/ 203 w 251"/>
              <a:gd name="T1" fmla="*/ 200 h 288"/>
              <a:gd name="T2" fmla="*/ 221 w 251"/>
              <a:gd name="T3" fmla="*/ 173 h 288"/>
              <a:gd name="T4" fmla="*/ 228 w 251"/>
              <a:gd name="T5" fmla="*/ 160 h 288"/>
              <a:gd name="T6" fmla="*/ 236 w 251"/>
              <a:gd name="T7" fmla="*/ 145 h 288"/>
              <a:gd name="T8" fmla="*/ 246 w 251"/>
              <a:gd name="T9" fmla="*/ 118 h 288"/>
              <a:gd name="T10" fmla="*/ 251 w 251"/>
              <a:gd name="T11" fmla="*/ 90 h 288"/>
              <a:gd name="T12" fmla="*/ 251 w 251"/>
              <a:gd name="T13" fmla="*/ 77 h 288"/>
              <a:gd name="T14" fmla="*/ 251 w 251"/>
              <a:gd name="T15" fmla="*/ 65 h 288"/>
              <a:gd name="T16" fmla="*/ 251 w 251"/>
              <a:gd name="T17" fmla="*/ 55 h 288"/>
              <a:gd name="T18" fmla="*/ 248 w 251"/>
              <a:gd name="T19" fmla="*/ 45 h 288"/>
              <a:gd name="T20" fmla="*/ 243 w 251"/>
              <a:gd name="T21" fmla="*/ 35 h 288"/>
              <a:gd name="T22" fmla="*/ 238 w 251"/>
              <a:gd name="T23" fmla="*/ 25 h 288"/>
              <a:gd name="T24" fmla="*/ 236 w 251"/>
              <a:gd name="T25" fmla="*/ 22 h 288"/>
              <a:gd name="T26" fmla="*/ 233 w 251"/>
              <a:gd name="T27" fmla="*/ 17 h 288"/>
              <a:gd name="T28" fmla="*/ 226 w 251"/>
              <a:gd name="T29" fmla="*/ 12 h 288"/>
              <a:gd name="T30" fmla="*/ 218 w 251"/>
              <a:gd name="T31" fmla="*/ 5 h 288"/>
              <a:gd name="T32" fmla="*/ 208 w 251"/>
              <a:gd name="T33" fmla="*/ 2 h 288"/>
              <a:gd name="T34" fmla="*/ 198 w 251"/>
              <a:gd name="T35" fmla="*/ 0 h 288"/>
              <a:gd name="T36" fmla="*/ 188 w 251"/>
              <a:gd name="T37" fmla="*/ 0 h 288"/>
              <a:gd name="T38" fmla="*/ 176 w 251"/>
              <a:gd name="T39" fmla="*/ 0 h 288"/>
              <a:gd name="T40" fmla="*/ 166 w 251"/>
              <a:gd name="T41" fmla="*/ 2 h 288"/>
              <a:gd name="T42" fmla="*/ 143 w 251"/>
              <a:gd name="T43" fmla="*/ 10 h 288"/>
              <a:gd name="T44" fmla="*/ 131 w 251"/>
              <a:gd name="T45" fmla="*/ 15 h 288"/>
              <a:gd name="T46" fmla="*/ 118 w 251"/>
              <a:gd name="T47" fmla="*/ 22 h 288"/>
              <a:gd name="T48" fmla="*/ 105 w 251"/>
              <a:gd name="T49" fmla="*/ 30 h 288"/>
              <a:gd name="T50" fmla="*/ 93 w 251"/>
              <a:gd name="T51" fmla="*/ 40 h 288"/>
              <a:gd name="T52" fmla="*/ 83 w 251"/>
              <a:gd name="T53" fmla="*/ 50 h 288"/>
              <a:gd name="T54" fmla="*/ 70 w 251"/>
              <a:gd name="T55" fmla="*/ 60 h 288"/>
              <a:gd name="T56" fmla="*/ 60 w 251"/>
              <a:gd name="T57" fmla="*/ 72 h 288"/>
              <a:gd name="T58" fmla="*/ 48 w 251"/>
              <a:gd name="T59" fmla="*/ 85 h 288"/>
              <a:gd name="T60" fmla="*/ 30 w 251"/>
              <a:gd name="T61" fmla="*/ 113 h 288"/>
              <a:gd name="T62" fmla="*/ 23 w 251"/>
              <a:gd name="T63" fmla="*/ 128 h 288"/>
              <a:gd name="T64" fmla="*/ 15 w 251"/>
              <a:gd name="T65" fmla="*/ 143 h 288"/>
              <a:gd name="T66" fmla="*/ 8 w 251"/>
              <a:gd name="T67" fmla="*/ 170 h 288"/>
              <a:gd name="T68" fmla="*/ 0 w 251"/>
              <a:gd name="T69" fmla="*/ 195 h 288"/>
              <a:gd name="T70" fmla="*/ 0 w 251"/>
              <a:gd name="T71" fmla="*/ 208 h 288"/>
              <a:gd name="T72" fmla="*/ 0 w 251"/>
              <a:gd name="T73" fmla="*/ 220 h 288"/>
              <a:gd name="T74" fmla="*/ 3 w 251"/>
              <a:gd name="T75" fmla="*/ 233 h 288"/>
              <a:gd name="T76" fmla="*/ 5 w 251"/>
              <a:gd name="T77" fmla="*/ 243 h 288"/>
              <a:gd name="T78" fmla="*/ 8 w 251"/>
              <a:gd name="T79" fmla="*/ 253 h 288"/>
              <a:gd name="T80" fmla="*/ 13 w 251"/>
              <a:gd name="T81" fmla="*/ 261 h 288"/>
              <a:gd name="T82" fmla="*/ 15 w 251"/>
              <a:gd name="T83" fmla="*/ 266 h 288"/>
              <a:gd name="T84" fmla="*/ 18 w 251"/>
              <a:gd name="T85" fmla="*/ 271 h 288"/>
              <a:gd name="T86" fmla="*/ 25 w 251"/>
              <a:gd name="T87" fmla="*/ 276 h 288"/>
              <a:gd name="T88" fmla="*/ 35 w 251"/>
              <a:gd name="T89" fmla="*/ 281 h 288"/>
              <a:gd name="T90" fmla="*/ 43 w 251"/>
              <a:gd name="T91" fmla="*/ 286 h 288"/>
              <a:gd name="T92" fmla="*/ 53 w 251"/>
              <a:gd name="T93" fmla="*/ 288 h 288"/>
              <a:gd name="T94" fmla="*/ 63 w 251"/>
              <a:gd name="T95" fmla="*/ 288 h 288"/>
              <a:gd name="T96" fmla="*/ 75 w 251"/>
              <a:gd name="T97" fmla="*/ 288 h 288"/>
              <a:gd name="T98" fmla="*/ 85 w 251"/>
              <a:gd name="T99" fmla="*/ 286 h 288"/>
              <a:gd name="T100" fmla="*/ 110 w 251"/>
              <a:gd name="T101" fmla="*/ 278 h 288"/>
              <a:gd name="T102" fmla="*/ 121 w 251"/>
              <a:gd name="T103" fmla="*/ 273 h 288"/>
              <a:gd name="T104" fmla="*/ 133 w 251"/>
              <a:gd name="T105" fmla="*/ 266 h 288"/>
              <a:gd name="T106" fmla="*/ 146 w 251"/>
              <a:gd name="T107" fmla="*/ 258 h 288"/>
              <a:gd name="T108" fmla="*/ 158 w 251"/>
              <a:gd name="T109" fmla="*/ 248 h 288"/>
              <a:gd name="T110" fmla="*/ 171 w 251"/>
              <a:gd name="T111" fmla="*/ 238 h 288"/>
              <a:gd name="T112" fmla="*/ 181 w 251"/>
              <a:gd name="T113" fmla="*/ 228 h 288"/>
              <a:gd name="T114" fmla="*/ 193 w 251"/>
              <a:gd name="T115" fmla="*/ 215 h 288"/>
              <a:gd name="T116" fmla="*/ 203 w 251"/>
              <a:gd name="T117" fmla="*/ 200 h 28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51"/>
              <a:gd name="T178" fmla="*/ 0 h 288"/>
              <a:gd name="T179" fmla="*/ 251 w 251"/>
              <a:gd name="T180" fmla="*/ 288 h 28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51" h="288">
                <a:moveTo>
                  <a:pt x="203" y="200"/>
                </a:moveTo>
                <a:lnTo>
                  <a:pt x="221" y="173"/>
                </a:lnTo>
                <a:lnTo>
                  <a:pt x="228" y="160"/>
                </a:lnTo>
                <a:lnTo>
                  <a:pt x="236" y="145"/>
                </a:lnTo>
                <a:lnTo>
                  <a:pt x="246" y="118"/>
                </a:lnTo>
                <a:lnTo>
                  <a:pt x="251" y="90"/>
                </a:lnTo>
                <a:lnTo>
                  <a:pt x="251" y="77"/>
                </a:lnTo>
                <a:lnTo>
                  <a:pt x="251" y="65"/>
                </a:lnTo>
                <a:lnTo>
                  <a:pt x="251" y="55"/>
                </a:lnTo>
                <a:lnTo>
                  <a:pt x="248" y="45"/>
                </a:lnTo>
                <a:lnTo>
                  <a:pt x="243" y="35"/>
                </a:lnTo>
                <a:lnTo>
                  <a:pt x="238" y="25"/>
                </a:lnTo>
                <a:lnTo>
                  <a:pt x="236" y="22"/>
                </a:lnTo>
                <a:lnTo>
                  <a:pt x="233" y="17"/>
                </a:lnTo>
                <a:lnTo>
                  <a:pt x="226" y="12"/>
                </a:lnTo>
                <a:lnTo>
                  <a:pt x="218" y="5"/>
                </a:lnTo>
                <a:lnTo>
                  <a:pt x="208" y="2"/>
                </a:lnTo>
                <a:lnTo>
                  <a:pt x="198" y="0"/>
                </a:lnTo>
                <a:lnTo>
                  <a:pt x="188" y="0"/>
                </a:lnTo>
                <a:lnTo>
                  <a:pt x="176" y="0"/>
                </a:lnTo>
                <a:lnTo>
                  <a:pt x="166" y="2"/>
                </a:lnTo>
                <a:lnTo>
                  <a:pt x="143" y="10"/>
                </a:lnTo>
                <a:lnTo>
                  <a:pt x="131" y="15"/>
                </a:lnTo>
                <a:lnTo>
                  <a:pt x="118" y="22"/>
                </a:lnTo>
                <a:lnTo>
                  <a:pt x="105" y="30"/>
                </a:lnTo>
                <a:lnTo>
                  <a:pt x="93" y="40"/>
                </a:lnTo>
                <a:lnTo>
                  <a:pt x="83" y="50"/>
                </a:lnTo>
                <a:lnTo>
                  <a:pt x="70" y="60"/>
                </a:lnTo>
                <a:lnTo>
                  <a:pt x="60" y="72"/>
                </a:lnTo>
                <a:lnTo>
                  <a:pt x="48" y="85"/>
                </a:lnTo>
                <a:lnTo>
                  <a:pt x="30" y="113"/>
                </a:lnTo>
                <a:lnTo>
                  <a:pt x="23" y="128"/>
                </a:lnTo>
                <a:lnTo>
                  <a:pt x="15" y="143"/>
                </a:lnTo>
                <a:lnTo>
                  <a:pt x="8" y="170"/>
                </a:lnTo>
                <a:lnTo>
                  <a:pt x="0" y="195"/>
                </a:lnTo>
                <a:lnTo>
                  <a:pt x="0" y="208"/>
                </a:lnTo>
                <a:lnTo>
                  <a:pt x="0" y="220"/>
                </a:lnTo>
                <a:lnTo>
                  <a:pt x="3" y="233"/>
                </a:lnTo>
                <a:lnTo>
                  <a:pt x="5" y="243"/>
                </a:lnTo>
                <a:lnTo>
                  <a:pt x="8" y="253"/>
                </a:lnTo>
                <a:lnTo>
                  <a:pt x="13" y="261"/>
                </a:lnTo>
                <a:lnTo>
                  <a:pt x="15" y="266"/>
                </a:lnTo>
                <a:lnTo>
                  <a:pt x="18" y="271"/>
                </a:lnTo>
                <a:lnTo>
                  <a:pt x="25" y="276"/>
                </a:lnTo>
                <a:lnTo>
                  <a:pt x="35" y="281"/>
                </a:lnTo>
                <a:lnTo>
                  <a:pt x="43" y="286"/>
                </a:lnTo>
                <a:lnTo>
                  <a:pt x="53" y="288"/>
                </a:lnTo>
                <a:lnTo>
                  <a:pt x="63" y="288"/>
                </a:lnTo>
                <a:lnTo>
                  <a:pt x="75" y="288"/>
                </a:lnTo>
                <a:lnTo>
                  <a:pt x="85" y="286"/>
                </a:lnTo>
                <a:lnTo>
                  <a:pt x="110" y="278"/>
                </a:lnTo>
                <a:lnTo>
                  <a:pt x="121" y="273"/>
                </a:lnTo>
                <a:lnTo>
                  <a:pt x="133" y="266"/>
                </a:lnTo>
                <a:lnTo>
                  <a:pt x="146" y="258"/>
                </a:lnTo>
                <a:lnTo>
                  <a:pt x="158" y="248"/>
                </a:lnTo>
                <a:lnTo>
                  <a:pt x="171" y="238"/>
                </a:lnTo>
                <a:lnTo>
                  <a:pt x="181" y="228"/>
                </a:lnTo>
                <a:lnTo>
                  <a:pt x="193" y="215"/>
                </a:lnTo>
                <a:lnTo>
                  <a:pt x="203" y="200"/>
                </a:lnTo>
                <a:close/>
              </a:path>
            </a:pathLst>
          </a:custGeom>
          <a:solidFill>
            <a:srgbClr val="00441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7"/>
          <xdr:cNvSpPr>
            <a:spLocks/>
          </xdr:cNvSpPr>
        </xdr:nvSpPr>
        <xdr:spPr bwMode="auto">
          <a:xfrm>
            <a:off x="622" y="1527"/>
            <a:ext cx="456" cy="457"/>
          </a:xfrm>
          <a:custGeom>
            <a:avLst/>
            <a:gdLst>
              <a:gd name="T0" fmla="*/ 406 w 456"/>
              <a:gd name="T1" fmla="*/ 374 h 457"/>
              <a:gd name="T2" fmla="*/ 426 w 456"/>
              <a:gd name="T3" fmla="*/ 346 h 457"/>
              <a:gd name="T4" fmla="*/ 441 w 456"/>
              <a:gd name="T5" fmla="*/ 316 h 457"/>
              <a:gd name="T6" fmla="*/ 454 w 456"/>
              <a:gd name="T7" fmla="*/ 273 h 457"/>
              <a:gd name="T8" fmla="*/ 456 w 456"/>
              <a:gd name="T9" fmla="*/ 228 h 457"/>
              <a:gd name="T10" fmla="*/ 454 w 456"/>
              <a:gd name="T11" fmla="*/ 186 h 457"/>
              <a:gd name="T12" fmla="*/ 441 w 456"/>
              <a:gd name="T13" fmla="*/ 143 h 457"/>
              <a:gd name="T14" fmla="*/ 431 w 456"/>
              <a:gd name="T15" fmla="*/ 123 h 457"/>
              <a:gd name="T16" fmla="*/ 406 w 456"/>
              <a:gd name="T17" fmla="*/ 85 h 457"/>
              <a:gd name="T18" fmla="*/ 374 w 456"/>
              <a:gd name="T19" fmla="*/ 53 h 457"/>
              <a:gd name="T20" fmla="*/ 344 w 456"/>
              <a:gd name="T21" fmla="*/ 33 h 457"/>
              <a:gd name="T22" fmla="*/ 313 w 456"/>
              <a:gd name="T23" fmla="*/ 17 h 457"/>
              <a:gd name="T24" fmla="*/ 273 w 456"/>
              <a:gd name="T25" fmla="*/ 5 h 457"/>
              <a:gd name="T26" fmla="*/ 228 w 456"/>
              <a:gd name="T27" fmla="*/ 0 h 457"/>
              <a:gd name="T28" fmla="*/ 186 w 456"/>
              <a:gd name="T29" fmla="*/ 5 h 457"/>
              <a:gd name="T30" fmla="*/ 143 w 456"/>
              <a:gd name="T31" fmla="*/ 17 h 457"/>
              <a:gd name="T32" fmla="*/ 123 w 456"/>
              <a:gd name="T33" fmla="*/ 27 h 457"/>
              <a:gd name="T34" fmla="*/ 85 w 456"/>
              <a:gd name="T35" fmla="*/ 53 h 457"/>
              <a:gd name="T36" fmla="*/ 53 w 456"/>
              <a:gd name="T37" fmla="*/ 85 h 457"/>
              <a:gd name="T38" fmla="*/ 33 w 456"/>
              <a:gd name="T39" fmla="*/ 113 h 457"/>
              <a:gd name="T40" fmla="*/ 18 w 456"/>
              <a:gd name="T41" fmla="*/ 143 h 457"/>
              <a:gd name="T42" fmla="*/ 5 w 456"/>
              <a:gd name="T43" fmla="*/ 186 h 457"/>
              <a:gd name="T44" fmla="*/ 0 w 456"/>
              <a:gd name="T45" fmla="*/ 228 h 457"/>
              <a:gd name="T46" fmla="*/ 5 w 456"/>
              <a:gd name="T47" fmla="*/ 273 h 457"/>
              <a:gd name="T48" fmla="*/ 18 w 456"/>
              <a:gd name="T49" fmla="*/ 316 h 457"/>
              <a:gd name="T50" fmla="*/ 28 w 456"/>
              <a:gd name="T51" fmla="*/ 336 h 457"/>
              <a:gd name="T52" fmla="*/ 53 w 456"/>
              <a:gd name="T53" fmla="*/ 374 h 457"/>
              <a:gd name="T54" fmla="*/ 85 w 456"/>
              <a:gd name="T55" fmla="*/ 407 h 457"/>
              <a:gd name="T56" fmla="*/ 113 w 456"/>
              <a:gd name="T57" fmla="*/ 427 h 457"/>
              <a:gd name="T58" fmla="*/ 143 w 456"/>
              <a:gd name="T59" fmla="*/ 442 h 457"/>
              <a:gd name="T60" fmla="*/ 186 w 456"/>
              <a:gd name="T61" fmla="*/ 454 h 457"/>
              <a:gd name="T62" fmla="*/ 228 w 456"/>
              <a:gd name="T63" fmla="*/ 457 h 457"/>
              <a:gd name="T64" fmla="*/ 273 w 456"/>
              <a:gd name="T65" fmla="*/ 454 h 457"/>
              <a:gd name="T66" fmla="*/ 313 w 456"/>
              <a:gd name="T67" fmla="*/ 442 h 457"/>
              <a:gd name="T68" fmla="*/ 336 w 456"/>
              <a:gd name="T69" fmla="*/ 432 h 457"/>
              <a:gd name="T70" fmla="*/ 374 w 456"/>
              <a:gd name="T71" fmla="*/ 407 h 457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456"/>
              <a:gd name="T109" fmla="*/ 0 h 457"/>
              <a:gd name="T110" fmla="*/ 456 w 456"/>
              <a:gd name="T111" fmla="*/ 457 h 457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456" h="457">
                <a:moveTo>
                  <a:pt x="391" y="391"/>
                </a:moveTo>
                <a:lnTo>
                  <a:pt x="406" y="374"/>
                </a:lnTo>
                <a:lnTo>
                  <a:pt x="419" y="354"/>
                </a:lnTo>
                <a:lnTo>
                  <a:pt x="426" y="346"/>
                </a:lnTo>
                <a:lnTo>
                  <a:pt x="431" y="336"/>
                </a:lnTo>
                <a:lnTo>
                  <a:pt x="441" y="316"/>
                </a:lnTo>
                <a:lnTo>
                  <a:pt x="446" y="294"/>
                </a:lnTo>
                <a:lnTo>
                  <a:pt x="454" y="273"/>
                </a:lnTo>
                <a:lnTo>
                  <a:pt x="456" y="251"/>
                </a:lnTo>
                <a:lnTo>
                  <a:pt x="456" y="228"/>
                </a:lnTo>
                <a:lnTo>
                  <a:pt x="456" y="208"/>
                </a:lnTo>
                <a:lnTo>
                  <a:pt x="454" y="186"/>
                </a:lnTo>
                <a:lnTo>
                  <a:pt x="446" y="163"/>
                </a:lnTo>
                <a:lnTo>
                  <a:pt x="441" y="143"/>
                </a:lnTo>
                <a:lnTo>
                  <a:pt x="436" y="133"/>
                </a:lnTo>
                <a:lnTo>
                  <a:pt x="431" y="123"/>
                </a:lnTo>
                <a:lnTo>
                  <a:pt x="419" y="103"/>
                </a:lnTo>
                <a:lnTo>
                  <a:pt x="406" y="85"/>
                </a:lnTo>
                <a:lnTo>
                  <a:pt x="391" y="68"/>
                </a:lnTo>
                <a:lnTo>
                  <a:pt x="374" y="53"/>
                </a:lnTo>
                <a:lnTo>
                  <a:pt x="354" y="38"/>
                </a:lnTo>
                <a:lnTo>
                  <a:pt x="344" y="33"/>
                </a:lnTo>
                <a:lnTo>
                  <a:pt x="336" y="27"/>
                </a:lnTo>
                <a:lnTo>
                  <a:pt x="313" y="17"/>
                </a:lnTo>
                <a:lnTo>
                  <a:pt x="293" y="10"/>
                </a:lnTo>
                <a:lnTo>
                  <a:pt x="273" y="5"/>
                </a:lnTo>
                <a:lnTo>
                  <a:pt x="251" y="2"/>
                </a:lnTo>
                <a:lnTo>
                  <a:pt x="228" y="0"/>
                </a:lnTo>
                <a:lnTo>
                  <a:pt x="206" y="2"/>
                </a:lnTo>
                <a:lnTo>
                  <a:pt x="186" y="5"/>
                </a:lnTo>
                <a:lnTo>
                  <a:pt x="163" y="10"/>
                </a:lnTo>
                <a:lnTo>
                  <a:pt x="143" y="17"/>
                </a:lnTo>
                <a:lnTo>
                  <a:pt x="133" y="22"/>
                </a:lnTo>
                <a:lnTo>
                  <a:pt x="123" y="27"/>
                </a:lnTo>
                <a:lnTo>
                  <a:pt x="103" y="38"/>
                </a:lnTo>
                <a:lnTo>
                  <a:pt x="85" y="53"/>
                </a:lnTo>
                <a:lnTo>
                  <a:pt x="68" y="68"/>
                </a:lnTo>
                <a:lnTo>
                  <a:pt x="53" y="85"/>
                </a:lnTo>
                <a:lnTo>
                  <a:pt x="38" y="103"/>
                </a:lnTo>
                <a:lnTo>
                  <a:pt x="33" y="113"/>
                </a:lnTo>
                <a:lnTo>
                  <a:pt x="28" y="123"/>
                </a:lnTo>
                <a:lnTo>
                  <a:pt x="18" y="143"/>
                </a:lnTo>
                <a:lnTo>
                  <a:pt x="10" y="163"/>
                </a:lnTo>
                <a:lnTo>
                  <a:pt x="5" y="186"/>
                </a:lnTo>
                <a:lnTo>
                  <a:pt x="2" y="208"/>
                </a:lnTo>
                <a:lnTo>
                  <a:pt x="0" y="228"/>
                </a:lnTo>
                <a:lnTo>
                  <a:pt x="2" y="251"/>
                </a:lnTo>
                <a:lnTo>
                  <a:pt x="5" y="273"/>
                </a:lnTo>
                <a:lnTo>
                  <a:pt x="10" y="294"/>
                </a:lnTo>
                <a:lnTo>
                  <a:pt x="18" y="316"/>
                </a:lnTo>
                <a:lnTo>
                  <a:pt x="23" y="326"/>
                </a:lnTo>
                <a:lnTo>
                  <a:pt x="28" y="336"/>
                </a:lnTo>
                <a:lnTo>
                  <a:pt x="38" y="354"/>
                </a:lnTo>
                <a:lnTo>
                  <a:pt x="53" y="374"/>
                </a:lnTo>
                <a:lnTo>
                  <a:pt x="68" y="391"/>
                </a:lnTo>
                <a:lnTo>
                  <a:pt x="85" y="407"/>
                </a:lnTo>
                <a:lnTo>
                  <a:pt x="103" y="419"/>
                </a:lnTo>
                <a:lnTo>
                  <a:pt x="113" y="427"/>
                </a:lnTo>
                <a:lnTo>
                  <a:pt x="123" y="432"/>
                </a:lnTo>
                <a:lnTo>
                  <a:pt x="143" y="442"/>
                </a:lnTo>
                <a:lnTo>
                  <a:pt x="163" y="449"/>
                </a:lnTo>
                <a:lnTo>
                  <a:pt x="186" y="454"/>
                </a:lnTo>
                <a:lnTo>
                  <a:pt x="208" y="457"/>
                </a:lnTo>
                <a:lnTo>
                  <a:pt x="228" y="457"/>
                </a:lnTo>
                <a:lnTo>
                  <a:pt x="251" y="457"/>
                </a:lnTo>
                <a:lnTo>
                  <a:pt x="273" y="454"/>
                </a:lnTo>
                <a:lnTo>
                  <a:pt x="293" y="449"/>
                </a:lnTo>
                <a:lnTo>
                  <a:pt x="313" y="442"/>
                </a:lnTo>
                <a:lnTo>
                  <a:pt x="326" y="437"/>
                </a:lnTo>
                <a:lnTo>
                  <a:pt x="336" y="432"/>
                </a:lnTo>
                <a:lnTo>
                  <a:pt x="354" y="419"/>
                </a:lnTo>
                <a:lnTo>
                  <a:pt x="374" y="407"/>
                </a:lnTo>
                <a:lnTo>
                  <a:pt x="391" y="391"/>
                </a:lnTo>
                <a:close/>
              </a:path>
            </a:pathLst>
          </a:custGeom>
          <a:solidFill>
            <a:srgbClr val="00441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8"/>
          <xdr:cNvSpPr>
            <a:spLocks noEditPoints="1"/>
          </xdr:cNvSpPr>
        </xdr:nvSpPr>
        <xdr:spPr bwMode="auto">
          <a:xfrm>
            <a:off x="888" y="2272"/>
            <a:ext cx="1038" cy="216"/>
          </a:xfrm>
          <a:custGeom>
            <a:avLst/>
            <a:gdLst>
              <a:gd name="T0" fmla="*/ 903 w 1038"/>
              <a:gd name="T1" fmla="*/ 211 h 216"/>
              <a:gd name="T2" fmla="*/ 983 w 1038"/>
              <a:gd name="T3" fmla="*/ 143 h 216"/>
              <a:gd name="T4" fmla="*/ 1026 w 1038"/>
              <a:gd name="T5" fmla="*/ 211 h 216"/>
              <a:gd name="T6" fmla="*/ 1013 w 1038"/>
              <a:gd name="T7" fmla="*/ 5 h 216"/>
              <a:gd name="T8" fmla="*/ 953 w 1038"/>
              <a:gd name="T9" fmla="*/ 78 h 216"/>
              <a:gd name="T10" fmla="*/ 848 w 1038"/>
              <a:gd name="T11" fmla="*/ 5 h 216"/>
              <a:gd name="T12" fmla="*/ 807 w 1038"/>
              <a:gd name="T13" fmla="*/ 108 h 216"/>
              <a:gd name="T14" fmla="*/ 820 w 1038"/>
              <a:gd name="T15" fmla="*/ 211 h 216"/>
              <a:gd name="T16" fmla="*/ 750 w 1038"/>
              <a:gd name="T17" fmla="*/ 46 h 216"/>
              <a:gd name="T18" fmla="*/ 727 w 1038"/>
              <a:gd name="T19" fmla="*/ 3 h 216"/>
              <a:gd name="T20" fmla="*/ 664 w 1038"/>
              <a:gd name="T21" fmla="*/ 18 h 216"/>
              <a:gd name="T22" fmla="*/ 644 w 1038"/>
              <a:gd name="T23" fmla="*/ 51 h 216"/>
              <a:gd name="T24" fmla="*/ 649 w 1038"/>
              <a:gd name="T25" fmla="*/ 93 h 216"/>
              <a:gd name="T26" fmla="*/ 687 w 1038"/>
              <a:gd name="T27" fmla="*/ 126 h 216"/>
              <a:gd name="T28" fmla="*/ 732 w 1038"/>
              <a:gd name="T29" fmla="*/ 156 h 216"/>
              <a:gd name="T30" fmla="*/ 727 w 1038"/>
              <a:gd name="T31" fmla="*/ 184 h 216"/>
              <a:gd name="T32" fmla="*/ 697 w 1038"/>
              <a:gd name="T33" fmla="*/ 199 h 216"/>
              <a:gd name="T34" fmla="*/ 664 w 1038"/>
              <a:gd name="T35" fmla="*/ 184 h 216"/>
              <a:gd name="T36" fmla="*/ 647 w 1038"/>
              <a:gd name="T37" fmla="*/ 184 h 216"/>
              <a:gd name="T38" fmla="*/ 690 w 1038"/>
              <a:gd name="T39" fmla="*/ 216 h 216"/>
              <a:gd name="T40" fmla="*/ 752 w 1038"/>
              <a:gd name="T41" fmla="*/ 194 h 216"/>
              <a:gd name="T42" fmla="*/ 770 w 1038"/>
              <a:gd name="T43" fmla="*/ 149 h 216"/>
              <a:gd name="T44" fmla="*/ 750 w 1038"/>
              <a:gd name="T45" fmla="*/ 106 h 216"/>
              <a:gd name="T46" fmla="*/ 692 w 1038"/>
              <a:gd name="T47" fmla="*/ 71 h 216"/>
              <a:gd name="T48" fmla="*/ 680 w 1038"/>
              <a:gd name="T49" fmla="*/ 53 h 216"/>
              <a:gd name="T50" fmla="*/ 687 w 1038"/>
              <a:gd name="T51" fmla="*/ 28 h 216"/>
              <a:gd name="T52" fmla="*/ 727 w 1038"/>
              <a:gd name="T53" fmla="*/ 23 h 216"/>
              <a:gd name="T54" fmla="*/ 747 w 1038"/>
              <a:gd name="T55" fmla="*/ 46 h 216"/>
              <a:gd name="T56" fmla="*/ 534 w 1038"/>
              <a:gd name="T57" fmla="*/ 211 h 216"/>
              <a:gd name="T58" fmla="*/ 569 w 1038"/>
              <a:gd name="T59" fmla="*/ 128 h 216"/>
              <a:gd name="T60" fmla="*/ 582 w 1038"/>
              <a:gd name="T61" fmla="*/ 28 h 216"/>
              <a:gd name="T62" fmla="*/ 622 w 1038"/>
              <a:gd name="T63" fmla="*/ 18 h 216"/>
              <a:gd name="T64" fmla="*/ 572 w 1038"/>
              <a:gd name="T65" fmla="*/ 5 h 216"/>
              <a:gd name="T66" fmla="*/ 469 w 1038"/>
              <a:gd name="T67" fmla="*/ 5 h 216"/>
              <a:gd name="T68" fmla="*/ 484 w 1038"/>
              <a:gd name="T69" fmla="*/ 31 h 216"/>
              <a:gd name="T70" fmla="*/ 527 w 1038"/>
              <a:gd name="T71" fmla="*/ 53 h 216"/>
              <a:gd name="T72" fmla="*/ 318 w 1038"/>
              <a:gd name="T73" fmla="*/ 211 h 216"/>
              <a:gd name="T74" fmla="*/ 399 w 1038"/>
              <a:gd name="T75" fmla="*/ 143 h 216"/>
              <a:gd name="T76" fmla="*/ 441 w 1038"/>
              <a:gd name="T77" fmla="*/ 211 h 216"/>
              <a:gd name="T78" fmla="*/ 426 w 1038"/>
              <a:gd name="T79" fmla="*/ 5 h 216"/>
              <a:gd name="T80" fmla="*/ 366 w 1038"/>
              <a:gd name="T81" fmla="*/ 78 h 216"/>
              <a:gd name="T82" fmla="*/ 261 w 1038"/>
              <a:gd name="T83" fmla="*/ 5 h 216"/>
              <a:gd name="T84" fmla="*/ 223 w 1038"/>
              <a:gd name="T85" fmla="*/ 108 h 216"/>
              <a:gd name="T86" fmla="*/ 236 w 1038"/>
              <a:gd name="T87" fmla="*/ 211 h 216"/>
              <a:gd name="T88" fmla="*/ 178 w 1038"/>
              <a:gd name="T89" fmla="*/ 211 h 216"/>
              <a:gd name="T90" fmla="*/ 118 w 1038"/>
              <a:gd name="T91" fmla="*/ 151 h 216"/>
              <a:gd name="T92" fmla="*/ 37 w 1038"/>
              <a:gd name="T93" fmla="*/ 181 h 216"/>
              <a:gd name="T94" fmla="*/ 0 w 1038"/>
              <a:gd name="T95" fmla="*/ 211 h 216"/>
              <a:gd name="T96" fmla="*/ 70 w 1038"/>
              <a:gd name="T97" fmla="*/ 41 h 216"/>
              <a:gd name="T98" fmla="*/ 108 w 1038"/>
              <a:gd name="T99" fmla="*/ 3 h 216"/>
              <a:gd name="T100" fmla="*/ 190 w 1038"/>
              <a:gd name="T101" fmla="*/ 211 h 216"/>
              <a:gd name="T102" fmla="*/ 98 w 1038"/>
              <a:gd name="T103" fmla="*/ 98 h 21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038"/>
              <a:gd name="T157" fmla="*/ 0 h 216"/>
              <a:gd name="T158" fmla="*/ 1038 w 1038"/>
              <a:gd name="T159" fmla="*/ 216 h 21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038" h="216">
                <a:moveTo>
                  <a:pt x="833" y="76"/>
                </a:moveTo>
                <a:lnTo>
                  <a:pt x="865" y="143"/>
                </a:lnTo>
                <a:lnTo>
                  <a:pt x="898" y="211"/>
                </a:lnTo>
                <a:lnTo>
                  <a:pt x="900" y="211"/>
                </a:lnTo>
                <a:lnTo>
                  <a:pt x="903" y="211"/>
                </a:lnTo>
                <a:lnTo>
                  <a:pt x="905" y="211"/>
                </a:lnTo>
                <a:lnTo>
                  <a:pt x="910" y="211"/>
                </a:lnTo>
                <a:lnTo>
                  <a:pt x="943" y="143"/>
                </a:lnTo>
                <a:lnTo>
                  <a:pt x="975" y="73"/>
                </a:lnTo>
                <a:lnTo>
                  <a:pt x="983" y="143"/>
                </a:lnTo>
                <a:lnTo>
                  <a:pt x="985" y="179"/>
                </a:lnTo>
                <a:lnTo>
                  <a:pt x="988" y="211"/>
                </a:lnTo>
                <a:lnTo>
                  <a:pt x="1001" y="211"/>
                </a:lnTo>
                <a:lnTo>
                  <a:pt x="1013" y="211"/>
                </a:lnTo>
                <a:lnTo>
                  <a:pt x="1026" y="211"/>
                </a:lnTo>
                <a:lnTo>
                  <a:pt x="1038" y="211"/>
                </a:lnTo>
                <a:lnTo>
                  <a:pt x="1033" y="171"/>
                </a:lnTo>
                <a:lnTo>
                  <a:pt x="1026" y="118"/>
                </a:lnTo>
                <a:lnTo>
                  <a:pt x="1018" y="61"/>
                </a:lnTo>
                <a:lnTo>
                  <a:pt x="1013" y="5"/>
                </a:lnTo>
                <a:lnTo>
                  <a:pt x="1006" y="5"/>
                </a:lnTo>
                <a:lnTo>
                  <a:pt x="1001" y="5"/>
                </a:lnTo>
                <a:lnTo>
                  <a:pt x="985" y="5"/>
                </a:lnTo>
                <a:lnTo>
                  <a:pt x="970" y="41"/>
                </a:lnTo>
                <a:lnTo>
                  <a:pt x="953" y="78"/>
                </a:lnTo>
                <a:lnTo>
                  <a:pt x="915" y="149"/>
                </a:lnTo>
                <a:lnTo>
                  <a:pt x="900" y="116"/>
                </a:lnTo>
                <a:lnTo>
                  <a:pt x="883" y="78"/>
                </a:lnTo>
                <a:lnTo>
                  <a:pt x="863" y="41"/>
                </a:lnTo>
                <a:lnTo>
                  <a:pt x="848" y="5"/>
                </a:lnTo>
                <a:lnTo>
                  <a:pt x="840" y="5"/>
                </a:lnTo>
                <a:lnTo>
                  <a:pt x="835" y="5"/>
                </a:lnTo>
                <a:lnTo>
                  <a:pt x="827" y="5"/>
                </a:lnTo>
                <a:lnTo>
                  <a:pt x="822" y="5"/>
                </a:lnTo>
                <a:lnTo>
                  <a:pt x="807" y="108"/>
                </a:lnTo>
                <a:lnTo>
                  <a:pt x="792" y="211"/>
                </a:lnTo>
                <a:lnTo>
                  <a:pt x="797" y="211"/>
                </a:lnTo>
                <a:lnTo>
                  <a:pt x="805" y="211"/>
                </a:lnTo>
                <a:lnTo>
                  <a:pt x="812" y="211"/>
                </a:lnTo>
                <a:lnTo>
                  <a:pt x="820" y="211"/>
                </a:lnTo>
                <a:lnTo>
                  <a:pt x="825" y="143"/>
                </a:lnTo>
                <a:lnTo>
                  <a:pt x="827" y="111"/>
                </a:lnTo>
                <a:lnTo>
                  <a:pt x="833" y="76"/>
                </a:lnTo>
                <a:close/>
                <a:moveTo>
                  <a:pt x="747" y="46"/>
                </a:moveTo>
                <a:lnTo>
                  <a:pt x="750" y="46"/>
                </a:lnTo>
                <a:lnTo>
                  <a:pt x="755" y="28"/>
                </a:lnTo>
                <a:lnTo>
                  <a:pt x="760" y="15"/>
                </a:lnTo>
                <a:lnTo>
                  <a:pt x="750" y="10"/>
                </a:lnTo>
                <a:lnTo>
                  <a:pt x="740" y="5"/>
                </a:lnTo>
                <a:lnTo>
                  <a:pt x="727" y="3"/>
                </a:lnTo>
                <a:lnTo>
                  <a:pt x="710" y="0"/>
                </a:lnTo>
                <a:lnTo>
                  <a:pt x="697" y="3"/>
                </a:lnTo>
                <a:lnTo>
                  <a:pt x="685" y="5"/>
                </a:lnTo>
                <a:lnTo>
                  <a:pt x="675" y="10"/>
                </a:lnTo>
                <a:lnTo>
                  <a:pt x="664" y="18"/>
                </a:lnTo>
                <a:lnTo>
                  <a:pt x="659" y="23"/>
                </a:lnTo>
                <a:lnTo>
                  <a:pt x="654" y="26"/>
                </a:lnTo>
                <a:lnTo>
                  <a:pt x="649" y="38"/>
                </a:lnTo>
                <a:lnTo>
                  <a:pt x="647" y="43"/>
                </a:lnTo>
                <a:lnTo>
                  <a:pt x="644" y="51"/>
                </a:lnTo>
                <a:lnTo>
                  <a:pt x="642" y="66"/>
                </a:lnTo>
                <a:lnTo>
                  <a:pt x="644" y="73"/>
                </a:lnTo>
                <a:lnTo>
                  <a:pt x="644" y="81"/>
                </a:lnTo>
                <a:lnTo>
                  <a:pt x="647" y="88"/>
                </a:lnTo>
                <a:lnTo>
                  <a:pt x="649" y="93"/>
                </a:lnTo>
                <a:lnTo>
                  <a:pt x="657" y="103"/>
                </a:lnTo>
                <a:lnTo>
                  <a:pt x="662" y="108"/>
                </a:lnTo>
                <a:lnTo>
                  <a:pt x="667" y="111"/>
                </a:lnTo>
                <a:lnTo>
                  <a:pt x="677" y="118"/>
                </a:lnTo>
                <a:lnTo>
                  <a:pt x="687" y="126"/>
                </a:lnTo>
                <a:lnTo>
                  <a:pt x="710" y="136"/>
                </a:lnTo>
                <a:lnTo>
                  <a:pt x="720" y="141"/>
                </a:lnTo>
                <a:lnTo>
                  <a:pt x="727" y="149"/>
                </a:lnTo>
                <a:lnTo>
                  <a:pt x="730" y="154"/>
                </a:lnTo>
                <a:lnTo>
                  <a:pt x="732" y="156"/>
                </a:lnTo>
                <a:lnTo>
                  <a:pt x="732" y="161"/>
                </a:lnTo>
                <a:lnTo>
                  <a:pt x="732" y="166"/>
                </a:lnTo>
                <a:lnTo>
                  <a:pt x="732" y="174"/>
                </a:lnTo>
                <a:lnTo>
                  <a:pt x="730" y="179"/>
                </a:lnTo>
                <a:lnTo>
                  <a:pt x="727" y="184"/>
                </a:lnTo>
                <a:lnTo>
                  <a:pt x="725" y="189"/>
                </a:lnTo>
                <a:lnTo>
                  <a:pt x="720" y="194"/>
                </a:lnTo>
                <a:lnTo>
                  <a:pt x="712" y="196"/>
                </a:lnTo>
                <a:lnTo>
                  <a:pt x="707" y="196"/>
                </a:lnTo>
                <a:lnTo>
                  <a:pt x="697" y="199"/>
                </a:lnTo>
                <a:lnTo>
                  <a:pt x="690" y="196"/>
                </a:lnTo>
                <a:lnTo>
                  <a:pt x="682" y="196"/>
                </a:lnTo>
                <a:lnTo>
                  <a:pt x="675" y="191"/>
                </a:lnTo>
                <a:lnTo>
                  <a:pt x="669" y="189"/>
                </a:lnTo>
                <a:lnTo>
                  <a:pt x="664" y="184"/>
                </a:lnTo>
                <a:lnTo>
                  <a:pt x="659" y="179"/>
                </a:lnTo>
                <a:lnTo>
                  <a:pt x="657" y="171"/>
                </a:lnTo>
                <a:lnTo>
                  <a:pt x="657" y="166"/>
                </a:lnTo>
                <a:lnTo>
                  <a:pt x="649" y="166"/>
                </a:lnTo>
                <a:lnTo>
                  <a:pt x="647" y="184"/>
                </a:lnTo>
                <a:lnTo>
                  <a:pt x="642" y="204"/>
                </a:lnTo>
                <a:lnTo>
                  <a:pt x="649" y="209"/>
                </a:lnTo>
                <a:lnTo>
                  <a:pt x="662" y="211"/>
                </a:lnTo>
                <a:lnTo>
                  <a:pt x="675" y="214"/>
                </a:lnTo>
                <a:lnTo>
                  <a:pt x="690" y="216"/>
                </a:lnTo>
                <a:lnTo>
                  <a:pt x="707" y="214"/>
                </a:lnTo>
                <a:lnTo>
                  <a:pt x="722" y="211"/>
                </a:lnTo>
                <a:lnTo>
                  <a:pt x="737" y="206"/>
                </a:lnTo>
                <a:lnTo>
                  <a:pt x="747" y="199"/>
                </a:lnTo>
                <a:lnTo>
                  <a:pt x="752" y="194"/>
                </a:lnTo>
                <a:lnTo>
                  <a:pt x="757" y="189"/>
                </a:lnTo>
                <a:lnTo>
                  <a:pt x="765" y="176"/>
                </a:lnTo>
                <a:lnTo>
                  <a:pt x="767" y="164"/>
                </a:lnTo>
                <a:lnTo>
                  <a:pt x="770" y="156"/>
                </a:lnTo>
                <a:lnTo>
                  <a:pt x="770" y="149"/>
                </a:lnTo>
                <a:lnTo>
                  <a:pt x="770" y="141"/>
                </a:lnTo>
                <a:lnTo>
                  <a:pt x="767" y="133"/>
                </a:lnTo>
                <a:lnTo>
                  <a:pt x="762" y="121"/>
                </a:lnTo>
                <a:lnTo>
                  <a:pt x="755" y="111"/>
                </a:lnTo>
                <a:lnTo>
                  <a:pt x="750" y="106"/>
                </a:lnTo>
                <a:lnTo>
                  <a:pt x="747" y="101"/>
                </a:lnTo>
                <a:lnTo>
                  <a:pt x="735" y="96"/>
                </a:lnTo>
                <a:lnTo>
                  <a:pt x="725" y="88"/>
                </a:lnTo>
                <a:lnTo>
                  <a:pt x="702" y="78"/>
                </a:lnTo>
                <a:lnTo>
                  <a:pt x="692" y="71"/>
                </a:lnTo>
                <a:lnTo>
                  <a:pt x="690" y="68"/>
                </a:lnTo>
                <a:lnTo>
                  <a:pt x="685" y="66"/>
                </a:lnTo>
                <a:lnTo>
                  <a:pt x="682" y="61"/>
                </a:lnTo>
                <a:lnTo>
                  <a:pt x="680" y="56"/>
                </a:lnTo>
                <a:lnTo>
                  <a:pt x="680" y="53"/>
                </a:lnTo>
                <a:lnTo>
                  <a:pt x="680" y="46"/>
                </a:lnTo>
                <a:lnTo>
                  <a:pt x="680" y="41"/>
                </a:lnTo>
                <a:lnTo>
                  <a:pt x="680" y="36"/>
                </a:lnTo>
                <a:lnTo>
                  <a:pt x="682" y="33"/>
                </a:lnTo>
                <a:lnTo>
                  <a:pt x="687" y="28"/>
                </a:lnTo>
                <a:lnTo>
                  <a:pt x="692" y="23"/>
                </a:lnTo>
                <a:lnTo>
                  <a:pt x="697" y="20"/>
                </a:lnTo>
                <a:lnTo>
                  <a:pt x="710" y="20"/>
                </a:lnTo>
                <a:lnTo>
                  <a:pt x="722" y="20"/>
                </a:lnTo>
                <a:lnTo>
                  <a:pt x="727" y="23"/>
                </a:lnTo>
                <a:lnTo>
                  <a:pt x="732" y="26"/>
                </a:lnTo>
                <a:lnTo>
                  <a:pt x="737" y="31"/>
                </a:lnTo>
                <a:lnTo>
                  <a:pt x="740" y="33"/>
                </a:lnTo>
                <a:lnTo>
                  <a:pt x="742" y="41"/>
                </a:lnTo>
                <a:lnTo>
                  <a:pt x="747" y="46"/>
                </a:lnTo>
                <a:close/>
                <a:moveTo>
                  <a:pt x="527" y="53"/>
                </a:moveTo>
                <a:lnTo>
                  <a:pt x="527" y="128"/>
                </a:lnTo>
                <a:lnTo>
                  <a:pt x="524" y="174"/>
                </a:lnTo>
                <a:lnTo>
                  <a:pt x="524" y="211"/>
                </a:lnTo>
                <a:lnTo>
                  <a:pt x="534" y="211"/>
                </a:lnTo>
                <a:lnTo>
                  <a:pt x="547" y="211"/>
                </a:lnTo>
                <a:lnTo>
                  <a:pt x="562" y="211"/>
                </a:lnTo>
                <a:lnTo>
                  <a:pt x="572" y="211"/>
                </a:lnTo>
                <a:lnTo>
                  <a:pt x="572" y="174"/>
                </a:lnTo>
                <a:lnTo>
                  <a:pt x="569" y="128"/>
                </a:lnTo>
                <a:lnTo>
                  <a:pt x="569" y="53"/>
                </a:lnTo>
                <a:lnTo>
                  <a:pt x="569" y="38"/>
                </a:lnTo>
                <a:lnTo>
                  <a:pt x="569" y="31"/>
                </a:lnTo>
                <a:lnTo>
                  <a:pt x="572" y="28"/>
                </a:lnTo>
                <a:lnTo>
                  <a:pt x="582" y="28"/>
                </a:lnTo>
                <a:lnTo>
                  <a:pt x="597" y="28"/>
                </a:lnTo>
                <a:lnTo>
                  <a:pt x="612" y="31"/>
                </a:lnTo>
                <a:lnTo>
                  <a:pt x="624" y="31"/>
                </a:lnTo>
                <a:lnTo>
                  <a:pt x="622" y="26"/>
                </a:lnTo>
                <a:lnTo>
                  <a:pt x="622" y="18"/>
                </a:lnTo>
                <a:lnTo>
                  <a:pt x="622" y="10"/>
                </a:lnTo>
                <a:lnTo>
                  <a:pt x="624" y="5"/>
                </a:lnTo>
                <a:lnTo>
                  <a:pt x="607" y="5"/>
                </a:lnTo>
                <a:lnTo>
                  <a:pt x="589" y="5"/>
                </a:lnTo>
                <a:lnTo>
                  <a:pt x="572" y="5"/>
                </a:lnTo>
                <a:lnTo>
                  <a:pt x="547" y="5"/>
                </a:lnTo>
                <a:lnTo>
                  <a:pt x="524" y="5"/>
                </a:lnTo>
                <a:lnTo>
                  <a:pt x="504" y="5"/>
                </a:lnTo>
                <a:lnTo>
                  <a:pt x="489" y="5"/>
                </a:lnTo>
                <a:lnTo>
                  <a:pt x="469" y="5"/>
                </a:lnTo>
                <a:lnTo>
                  <a:pt x="471" y="10"/>
                </a:lnTo>
                <a:lnTo>
                  <a:pt x="471" y="18"/>
                </a:lnTo>
                <a:lnTo>
                  <a:pt x="471" y="26"/>
                </a:lnTo>
                <a:lnTo>
                  <a:pt x="469" y="31"/>
                </a:lnTo>
                <a:lnTo>
                  <a:pt x="484" y="31"/>
                </a:lnTo>
                <a:lnTo>
                  <a:pt x="499" y="28"/>
                </a:lnTo>
                <a:lnTo>
                  <a:pt x="514" y="28"/>
                </a:lnTo>
                <a:lnTo>
                  <a:pt x="524" y="28"/>
                </a:lnTo>
                <a:lnTo>
                  <a:pt x="524" y="38"/>
                </a:lnTo>
                <a:lnTo>
                  <a:pt x="527" y="53"/>
                </a:lnTo>
                <a:close/>
                <a:moveTo>
                  <a:pt x="246" y="76"/>
                </a:moveTo>
                <a:lnTo>
                  <a:pt x="281" y="143"/>
                </a:lnTo>
                <a:lnTo>
                  <a:pt x="313" y="211"/>
                </a:lnTo>
                <a:lnTo>
                  <a:pt x="316" y="211"/>
                </a:lnTo>
                <a:lnTo>
                  <a:pt x="318" y="211"/>
                </a:lnTo>
                <a:lnTo>
                  <a:pt x="321" y="211"/>
                </a:lnTo>
                <a:lnTo>
                  <a:pt x="323" y="211"/>
                </a:lnTo>
                <a:lnTo>
                  <a:pt x="356" y="143"/>
                </a:lnTo>
                <a:lnTo>
                  <a:pt x="391" y="73"/>
                </a:lnTo>
                <a:lnTo>
                  <a:pt x="399" y="143"/>
                </a:lnTo>
                <a:lnTo>
                  <a:pt x="401" y="179"/>
                </a:lnTo>
                <a:lnTo>
                  <a:pt x="404" y="211"/>
                </a:lnTo>
                <a:lnTo>
                  <a:pt x="416" y="211"/>
                </a:lnTo>
                <a:lnTo>
                  <a:pt x="429" y="211"/>
                </a:lnTo>
                <a:lnTo>
                  <a:pt x="441" y="211"/>
                </a:lnTo>
                <a:lnTo>
                  <a:pt x="454" y="211"/>
                </a:lnTo>
                <a:lnTo>
                  <a:pt x="446" y="171"/>
                </a:lnTo>
                <a:lnTo>
                  <a:pt x="439" y="118"/>
                </a:lnTo>
                <a:lnTo>
                  <a:pt x="434" y="61"/>
                </a:lnTo>
                <a:lnTo>
                  <a:pt x="426" y="5"/>
                </a:lnTo>
                <a:lnTo>
                  <a:pt x="419" y="5"/>
                </a:lnTo>
                <a:lnTo>
                  <a:pt x="414" y="5"/>
                </a:lnTo>
                <a:lnTo>
                  <a:pt x="401" y="5"/>
                </a:lnTo>
                <a:lnTo>
                  <a:pt x="384" y="41"/>
                </a:lnTo>
                <a:lnTo>
                  <a:pt x="366" y="78"/>
                </a:lnTo>
                <a:lnTo>
                  <a:pt x="331" y="149"/>
                </a:lnTo>
                <a:lnTo>
                  <a:pt x="313" y="116"/>
                </a:lnTo>
                <a:lnTo>
                  <a:pt x="296" y="78"/>
                </a:lnTo>
                <a:lnTo>
                  <a:pt x="278" y="41"/>
                </a:lnTo>
                <a:lnTo>
                  <a:pt x="261" y="5"/>
                </a:lnTo>
                <a:lnTo>
                  <a:pt x="256" y="5"/>
                </a:lnTo>
                <a:lnTo>
                  <a:pt x="251" y="5"/>
                </a:lnTo>
                <a:lnTo>
                  <a:pt x="243" y="5"/>
                </a:lnTo>
                <a:lnTo>
                  <a:pt x="238" y="5"/>
                </a:lnTo>
                <a:lnTo>
                  <a:pt x="223" y="108"/>
                </a:lnTo>
                <a:lnTo>
                  <a:pt x="206" y="211"/>
                </a:lnTo>
                <a:lnTo>
                  <a:pt x="213" y="211"/>
                </a:lnTo>
                <a:lnTo>
                  <a:pt x="221" y="211"/>
                </a:lnTo>
                <a:lnTo>
                  <a:pt x="228" y="211"/>
                </a:lnTo>
                <a:lnTo>
                  <a:pt x="236" y="211"/>
                </a:lnTo>
                <a:lnTo>
                  <a:pt x="238" y="143"/>
                </a:lnTo>
                <a:lnTo>
                  <a:pt x="243" y="111"/>
                </a:lnTo>
                <a:lnTo>
                  <a:pt x="246" y="76"/>
                </a:lnTo>
                <a:close/>
                <a:moveTo>
                  <a:pt x="190" y="211"/>
                </a:moveTo>
                <a:lnTo>
                  <a:pt x="178" y="211"/>
                </a:lnTo>
                <a:lnTo>
                  <a:pt x="165" y="211"/>
                </a:lnTo>
                <a:lnTo>
                  <a:pt x="153" y="211"/>
                </a:lnTo>
                <a:lnTo>
                  <a:pt x="140" y="211"/>
                </a:lnTo>
                <a:lnTo>
                  <a:pt x="130" y="181"/>
                </a:lnTo>
                <a:lnTo>
                  <a:pt x="118" y="151"/>
                </a:lnTo>
                <a:lnTo>
                  <a:pt x="100" y="151"/>
                </a:lnTo>
                <a:lnTo>
                  <a:pt x="80" y="151"/>
                </a:lnTo>
                <a:lnTo>
                  <a:pt x="65" y="151"/>
                </a:lnTo>
                <a:lnTo>
                  <a:pt x="47" y="151"/>
                </a:lnTo>
                <a:lnTo>
                  <a:pt x="37" y="181"/>
                </a:lnTo>
                <a:lnTo>
                  <a:pt x="27" y="211"/>
                </a:lnTo>
                <a:lnTo>
                  <a:pt x="20" y="211"/>
                </a:lnTo>
                <a:lnTo>
                  <a:pt x="15" y="211"/>
                </a:lnTo>
                <a:lnTo>
                  <a:pt x="7" y="211"/>
                </a:lnTo>
                <a:lnTo>
                  <a:pt x="0" y="211"/>
                </a:lnTo>
                <a:lnTo>
                  <a:pt x="10" y="191"/>
                </a:lnTo>
                <a:lnTo>
                  <a:pt x="22" y="159"/>
                </a:lnTo>
                <a:lnTo>
                  <a:pt x="37" y="121"/>
                </a:lnTo>
                <a:lnTo>
                  <a:pt x="55" y="81"/>
                </a:lnTo>
                <a:lnTo>
                  <a:pt x="70" y="41"/>
                </a:lnTo>
                <a:lnTo>
                  <a:pt x="85" y="3"/>
                </a:lnTo>
                <a:lnTo>
                  <a:pt x="90" y="5"/>
                </a:lnTo>
                <a:lnTo>
                  <a:pt x="95" y="5"/>
                </a:lnTo>
                <a:lnTo>
                  <a:pt x="103" y="5"/>
                </a:lnTo>
                <a:lnTo>
                  <a:pt x="108" y="3"/>
                </a:lnTo>
                <a:lnTo>
                  <a:pt x="128" y="58"/>
                </a:lnTo>
                <a:lnTo>
                  <a:pt x="150" y="116"/>
                </a:lnTo>
                <a:lnTo>
                  <a:pt x="173" y="169"/>
                </a:lnTo>
                <a:lnTo>
                  <a:pt x="183" y="191"/>
                </a:lnTo>
                <a:lnTo>
                  <a:pt x="190" y="211"/>
                </a:lnTo>
                <a:close/>
                <a:moveTo>
                  <a:pt x="85" y="61"/>
                </a:moveTo>
                <a:lnTo>
                  <a:pt x="70" y="98"/>
                </a:lnTo>
                <a:lnTo>
                  <a:pt x="58" y="133"/>
                </a:lnTo>
                <a:lnTo>
                  <a:pt x="113" y="133"/>
                </a:lnTo>
                <a:lnTo>
                  <a:pt x="98" y="98"/>
                </a:lnTo>
                <a:lnTo>
                  <a:pt x="85" y="61"/>
                </a:lnTo>
                <a:close/>
              </a:path>
            </a:pathLst>
          </a:custGeom>
          <a:solidFill>
            <a:srgbClr val="00441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9"/>
          <xdr:cNvSpPr>
            <a:spLocks/>
          </xdr:cNvSpPr>
        </xdr:nvSpPr>
        <xdr:spPr bwMode="auto">
          <a:xfrm>
            <a:off x="399" y="1281"/>
            <a:ext cx="10245" cy="2272"/>
          </a:xfrm>
          <a:custGeom>
            <a:avLst/>
            <a:gdLst>
              <a:gd name="T0" fmla="*/ 10117 w 10245"/>
              <a:gd name="T1" fmla="*/ 80 h 2272"/>
              <a:gd name="T2" fmla="*/ 9861 w 10245"/>
              <a:gd name="T3" fmla="*/ 48 h 2272"/>
              <a:gd name="T4" fmla="*/ 9590 w 10245"/>
              <a:gd name="T5" fmla="*/ 25 h 2272"/>
              <a:gd name="T6" fmla="*/ 9152 w 10245"/>
              <a:gd name="T7" fmla="*/ 2 h 2272"/>
              <a:gd name="T8" fmla="*/ 8683 w 10245"/>
              <a:gd name="T9" fmla="*/ 2 h 2272"/>
              <a:gd name="T10" fmla="*/ 8181 w 10245"/>
              <a:gd name="T11" fmla="*/ 17 h 2272"/>
              <a:gd name="T12" fmla="*/ 7652 w 10245"/>
              <a:gd name="T13" fmla="*/ 55 h 2272"/>
              <a:gd name="T14" fmla="*/ 7100 w 10245"/>
              <a:gd name="T15" fmla="*/ 110 h 2272"/>
              <a:gd name="T16" fmla="*/ 6621 w 10245"/>
              <a:gd name="T17" fmla="*/ 173 h 2272"/>
              <a:gd name="T18" fmla="*/ 6132 w 10245"/>
              <a:gd name="T19" fmla="*/ 248 h 2272"/>
              <a:gd name="T20" fmla="*/ 5527 w 10245"/>
              <a:gd name="T21" fmla="*/ 356 h 2272"/>
              <a:gd name="T22" fmla="*/ 5116 w 10245"/>
              <a:gd name="T23" fmla="*/ 439 h 2272"/>
              <a:gd name="T24" fmla="*/ 4519 w 10245"/>
              <a:gd name="T25" fmla="*/ 575 h 2272"/>
              <a:gd name="T26" fmla="*/ 3988 w 10245"/>
              <a:gd name="T27" fmla="*/ 708 h 2272"/>
              <a:gd name="T28" fmla="*/ 3473 w 10245"/>
              <a:gd name="T29" fmla="*/ 851 h 2272"/>
              <a:gd name="T30" fmla="*/ 2974 w 10245"/>
              <a:gd name="T31" fmla="*/ 1001 h 2272"/>
              <a:gd name="T32" fmla="*/ 2495 w 10245"/>
              <a:gd name="T33" fmla="*/ 1160 h 2272"/>
              <a:gd name="T34" fmla="*/ 2036 w 10245"/>
              <a:gd name="T35" fmla="*/ 1323 h 2272"/>
              <a:gd name="T36" fmla="*/ 1597 w 10245"/>
              <a:gd name="T37" fmla="*/ 1493 h 2272"/>
              <a:gd name="T38" fmla="*/ 1184 w 10245"/>
              <a:gd name="T39" fmla="*/ 1669 h 2272"/>
              <a:gd name="T40" fmla="*/ 923 w 10245"/>
              <a:gd name="T41" fmla="*/ 1787 h 2272"/>
              <a:gd name="T42" fmla="*/ 554 w 10245"/>
              <a:gd name="T43" fmla="*/ 1965 h 2272"/>
              <a:gd name="T44" fmla="*/ 210 w 10245"/>
              <a:gd name="T45" fmla="*/ 2149 h 2272"/>
              <a:gd name="T46" fmla="*/ 158 w 10245"/>
              <a:gd name="T47" fmla="*/ 2196 h 2272"/>
              <a:gd name="T48" fmla="*/ 795 w 10245"/>
              <a:gd name="T49" fmla="*/ 1915 h 2272"/>
              <a:gd name="T50" fmla="*/ 1276 w 10245"/>
              <a:gd name="T51" fmla="*/ 1714 h 2272"/>
              <a:gd name="T52" fmla="*/ 1760 w 10245"/>
              <a:gd name="T53" fmla="*/ 1524 h 2272"/>
              <a:gd name="T54" fmla="*/ 2249 w 10245"/>
              <a:gd name="T55" fmla="*/ 1345 h 2272"/>
              <a:gd name="T56" fmla="*/ 2741 w 10245"/>
              <a:gd name="T57" fmla="*/ 1177 h 2272"/>
              <a:gd name="T58" fmla="*/ 3233 w 10245"/>
              <a:gd name="T59" fmla="*/ 1019 h 2272"/>
              <a:gd name="T60" fmla="*/ 3892 w 10245"/>
              <a:gd name="T61" fmla="*/ 826 h 2272"/>
              <a:gd name="T62" fmla="*/ 4386 w 10245"/>
              <a:gd name="T63" fmla="*/ 693 h 2272"/>
              <a:gd name="T64" fmla="*/ 4878 w 10245"/>
              <a:gd name="T65" fmla="*/ 575 h 2272"/>
              <a:gd name="T66" fmla="*/ 5535 w 10245"/>
              <a:gd name="T67" fmla="*/ 432 h 2272"/>
              <a:gd name="T68" fmla="*/ 6027 w 10245"/>
              <a:gd name="T69" fmla="*/ 341 h 2272"/>
              <a:gd name="T70" fmla="*/ 6513 w 10245"/>
              <a:gd name="T71" fmla="*/ 261 h 2272"/>
              <a:gd name="T72" fmla="*/ 6997 w 10245"/>
              <a:gd name="T73" fmla="*/ 196 h 2272"/>
              <a:gd name="T74" fmla="*/ 7479 w 10245"/>
              <a:gd name="T75" fmla="*/ 140 h 2272"/>
              <a:gd name="T76" fmla="*/ 7953 w 10245"/>
              <a:gd name="T77" fmla="*/ 100 h 2272"/>
              <a:gd name="T78" fmla="*/ 8580 w 10245"/>
              <a:gd name="T79" fmla="*/ 68 h 2272"/>
              <a:gd name="T80" fmla="*/ 9044 w 10245"/>
              <a:gd name="T81" fmla="*/ 58 h 2272"/>
              <a:gd name="T82" fmla="*/ 9500 w 10245"/>
              <a:gd name="T83" fmla="*/ 63 h 2272"/>
              <a:gd name="T84" fmla="*/ 9949 w 10245"/>
              <a:gd name="T85" fmla="*/ 83 h 2272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0245"/>
              <a:gd name="T130" fmla="*/ 0 h 2272"/>
              <a:gd name="T131" fmla="*/ 10245 w 10245"/>
              <a:gd name="T132" fmla="*/ 2272 h 2272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0245" h="2272">
                <a:moveTo>
                  <a:pt x="10245" y="103"/>
                </a:moveTo>
                <a:lnTo>
                  <a:pt x="10238" y="100"/>
                </a:lnTo>
                <a:lnTo>
                  <a:pt x="10117" y="80"/>
                </a:lnTo>
                <a:lnTo>
                  <a:pt x="9992" y="63"/>
                </a:lnTo>
                <a:lnTo>
                  <a:pt x="9927" y="55"/>
                </a:lnTo>
                <a:lnTo>
                  <a:pt x="9861" y="48"/>
                </a:lnTo>
                <a:lnTo>
                  <a:pt x="9796" y="43"/>
                </a:lnTo>
                <a:lnTo>
                  <a:pt x="9728" y="35"/>
                </a:lnTo>
                <a:lnTo>
                  <a:pt x="9590" y="25"/>
                </a:lnTo>
                <a:lnTo>
                  <a:pt x="9448" y="15"/>
                </a:lnTo>
                <a:lnTo>
                  <a:pt x="9302" y="7"/>
                </a:lnTo>
                <a:lnTo>
                  <a:pt x="9152" y="2"/>
                </a:lnTo>
                <a:lnTo>
                  <a:pt x="8999" y="0"/>
                </a:lnTo>
                <a:lnTo>
                  <a:pt x="8843" y="0"/>
                </a:lnTo>
                <a:lnTo>
                  <a:pt x="8683" y="2"/>
                </a:lnTo>
                <a:lnTo>
                  <a:pt x="8517" y="5"/>
                </a:lnTo>
                <a:lnTo>
                  <a:pt x="8352" y="10"/>
                </a:lnTo>
                <a:lnTo>
                  <a:pt x="8181" y="17"/>
                </a:lnTo>
                <a:lnTo>
                  <a:pt x="8008" y="27"/>
                </a:lnTo>
                <a:lnTo>
                  <a:pt x="7832" y="40"/>
                </a:lnTo>
                <a:lnTo>
                  <a:pt x="7652" y="55"/>
                </a:lnTo>
                <a:lnTo>
                  <a:pt x="7471" y="70"/>
                </a:lnTo>
                <a:lnTo>
                  <a:pt x="7286" y="90"/>
                </a:lnTo>
                <a:lnTo>
                  <a:pt x="7100" y="110"/>
                </a:lnTo>
                <a:lnTo>
                  <a:pt x="6909" y="133"/>
                </a:lnTo>
                <a:lnTo>
                  <a:pt x="6719" y="158"/>
                </a:lnTo>
                <a:lnTo>
                  <a:pt x="6621" y="173"/>
                </a:lnTo>
                <a:lnTo>
                  <a:pt x="6526" y="186"/>
                </a:lnTo>
                <a:lnTo>
                  <a:pt x="6330" y="216"/>
                </a:lnTo>
                <a:lnTo>
                  <a:pt x="6132" y="248"/>
                </a:lnTo>
                <a:lnTo>
                  <a:pt x="5931" y="281"/>
                </a:lnTo>
                <a:lnTo>
                  <a:pt x="5731" y="319"/>
                </a:lnTo>
                <a:lnTo>
                  <a:pt x="5527" y="356"/>
                </a:lnTo>
                <a:lnTo>
                  <a:pt x="5425" y="376"/>
                </a:lnTo>
                <a:lnTo>
                  <a:pt x="5322" y="396"/>
                </a:lnTo>
                <a:lnTo>
                  <a:pt x="5116" y="439"/>
                </a:lnTo>
                <a:lnTo>
                  <a:pt x="4908" y="484"/>
                </a:lnTo>
                <a:lnTo>
                  <a:pt x="4700" y="532"/>
                </a:lnTo>
                <a:lnTo>
                  <a:pt x="4519" y="575"/>
                </a:lnTo>
                <a:lnTo>
                  <a:pt x="4341" y="617"/>
                </a:lnTo>
                <a:lnTo>
                  <a:pt x="4163" y="663"/>
                </a:lnTo>
                <a:lnTo>
                  <a:pt x="3988" y="708"/>
                </a:lnTo>
                <a:lnTo>
                  <a:pt x="3814" y="755"/>
                </a:lnTo>
                <a:lnTo>
                  <a:pt x="3644" y="801"/>
                </a:lnTo>
                <a:lnTo>
                  <a:pt x="3473" y="851"/>
                </a:lnTo>
                <a:lnTo>
                  <a:pt x="3305" y="901"/>
                </a:lnTo>
                <a:lnTo>
                  <a:pt x="3137" y="951"/>
                </a:lnTo>
                <a:lnTo>
                  <a:pt x="2974" y="1001"/>
                </a:lnTo>
                <a:lnTo>
                  <a:pt x="2811" y="1054"/>
                </a:lnTo>
                <a:lnTo>
                  <a:pt x="2653" y="1107"/>
                </a:lnTo>
                <a:lnTo>
                  <a:pt x="2495" y="1160"/>
                </a:lnTo>
                <a:lnTo>
                  <a:pt x="2340" y="1212"/>
                </a:lnTo>
                <a:lnTo>
                  <a:pt x="2187" y="1268"/>
                </a:lnTo>
                <a:lnTo>
                  <a:pt x="2036" y="1323"/>
                </a:lnTo>
                <a:lnTo>
                  <a:pt x="1886" y="1380"/>
                </a:lnTo>
                <a:lnTo>
                  <a:pt x="1740" y="1436"/>
                </a:lnTo>
                <a:lnTo>
                  <a:pt x="1597" y="1493"/>
                </a:lnTo>
                <a:lnTo>
                  <a:pt x="1457" y="1551"/>
                </a:lnTo>
                <a:lnTo>
                  <a:pt x="1319" y="1609"/>
                </a:lnTo>
                <a:lnTo>
                  <a:pt x="1184" y="1669"/>
                </a:lnTo>
                <a:lnTo>
                  <a:pt x="1053" y="1727"/>
                </a:lnTo>
                <a:lnTo>
                  <a:pt x="988" y="1757"/>
                </a:lnTo>
                <a:lnTo>
                  <a:pt x="923" y="1787"/>
                </a:lnTo>
                <a:lnTo>
                  <a:pt x="797" y="1845"/>
                </a:lnTo>
                <a:lnTo>
                  <a:pt x="674" y="1905"/>
                </a:lnTo>
                <a:lnTo>
                  <a:pt x="554" y="1965"/>
                </a:lnTo>
                <a:lnTo>
                  <a:pt x="436" y="2026"/>
                </a:lnTo>
                <a:lnTo>
                  <a:pt x="323" y="2088"/>
                </a:lnTo>
                <a:lnTo>
                  <a:pt x="210" y="2149"/>
                </a:lnTo>
                <a:lnTo>
                  <a:pt x="105" y="2209"/>
                </a:lnTo>
                <a:lnTo>
                  <a:pt x="0" y="2272"/>
                </a:lnTo>
                <a:lnTo>
                  <a:pt x="158" y="2196"/>
                </a:lnTo>
                <a:lnTo>
                  <a:pt x="316" y="2126"/>
                </a:lnTo>
                <a:lnTo>
                  <a:pt x="634" y="1983"/>
                </a:lnTo>
                <a:lnTo>
                  <a:pt x="795" y="1915"/>
                </a:lnTo>
                <a:lnTo>
                  <a:pt x="953" y="1847"/>
                </a:lnTo>
                <a:lnTo>
                  <a:pt x="1116" y="1780"/>
                </a:lnTo>
                <a:lnTo>
                  <a:pt x="1276" y="1714"/>
                </a:lnTo>
                <a:lnTo>
                  <a:pt x="1437" y="1649"/>
                </a:lnTo>
                <a:lnTo>
                  <a:pt x="1600" y="1586"/>
                </a:lnTo>
                <a:lnTo>
                  <a:pt x="1760" y="1524"/>
                </a:lnTo>
                <a:lnTo>
                  <a:pt x="1923" y="1463"/>
                </a:lnTo>
                <a:lnTo>
                  <a:pt x="2086" y="1403"/>
                </a:lnTo>
                <a:lnTo>
                  <a:pt x="2249" y="1345"/>
                </a:lnTo>
                <a:lnTo>
                  <a:pt x="2412" y="1288"/>
                </a:lnTo>
                <a:lnTo>
                  <a:pt x="2578" y="1232"/>
                </a:lnTo>
                <a:lnTo>
                  <a:pt x="2741" y="1177"/>
                </a:lnTo>
                <a:lnTo>
                  <a:pt x="2904" y="1122"/>
                </a:lnTo>
                <a:lnTo>
                  <a:pt x="3070" y="1069"/>
                </a:lnTo>
                <a:lnTo>
                  <a:pt x="3233" y="1019"/>
                </a:lnTo>
                <a:lnTo>
                  <a:pt x="3398" y="969"/>
                </a:lnTo>
                <a:lnTo>
                  <a:pt x="3564" y="919"/>
                </a:lnTo>
                <a:lnTo>
                  <a:pt x="3892" y="826"/>
                </a:lnTo>
                <a:lnTo>
                  <a:pt x="4055" y="781"/>
                </a:lnTo>
                <a:lnTo>
                  <a:pt x="4221" y="735"/>
                </a:lnTo>
                <a:lnTo>
                  <a:pt x="4386" y="693"/>
                </a:lnTo>
                <a:lnTo>
                  <a:pt x="4549" y="653"/>
                </a:lnTo>
                <a:lnTo>
                  <a:pt x="4715" y="612"/>
                </a:lnTo>
                <a:lnTo>
                  <a:pt x="4878" y="575"/>
                </a:lnTo>
                <a:lnTo>
                  <a:pt x="5206" y="502"/>
                </a:lnTo>
                <a:lnTo>
                  <a:pt x="5372" y="467"/>
                </a:lnTo>
                <a:lnTo>
                  <a:pt x="5535" y="432"/>
                </a:lnTo>
                <a:lnTo>
                  <a:pt x="5698" y="402"/>
                </a:lnTo>
                <a:lnTo>
                  <a:pt x="5864" y="371"/>
                </a:lnTo>
                <a:lnTo>
                  <a:pt x="6027" y="341"/>
                </a:lnTo>
                <a:lnTo>
                  <a:pt x="6187" y="314"/>
                </a:lnTo>
                <a:lnTo>
                  <a:pt x="6350" y="286"/>
                </a:lnTo>
                <a:lnTo>
                  <a:pt x="6513" y="261"/>
                </a:lnTo>
                <a:lnTo>
                  <a:pt x="6674" y="238"/>
                </a:lnTo>
                <a:lnTo>
                  <a:pt x="6837" y="216"/>
                </a:lnTo>
                <a:lnTo>
                  <a:pt x="6997" y="196"/>
                </a:lnTo>
                <a:lnTo>
                  <a:pt x="7158" y="176"/>
                </a:lnTo>
                <a:lnTo>
                  <a:pt x="7318" y="158"/>
                </a:lnTo>
                <a:lnTo>
                  <a:pt x="7479" y="140"/>
                </a:lnTo>
                <a:lnTo>
                  <a:pt x="7637" y="125"/>
                </a:lnTo>
                <a:lnTo>
                  <a:pt x="7795" y="113"/>
                </a:lnTo>
                <a:lnTo>
                  <a:pt x="7953" y="100"/>
                </a:lnTo>
                <a:lnTo>
                  <a:pt x="8111" y="90"/>
                </a:lnTo>
                <a:lnTo>
                  <a:pt x="8424" y="73"/>
                </a:lnTo>
                <a:lnTo>
                  <a:pt x="8580" y="68"/>
                </a:lnTo>
                <a:lnTo>
                  <a:pt x="8735" y="63"/>
                </a:lnTo>
                <a:lnTo>
                  <a:pt x="8891" y="60"/>
                </a:lnTo>
                <a:lnTo>
                  <a:pt x="9044" y="58"/>
                </a:lnTo>
                <a:lnTo>
                  <a:pt x="9197" y="58"/>
                </a:lnTo>
                <a:lnTo>
                  <a:pt x="9350" y="60"/>
                </a:lnTo>
                <a:lnTo>
                  <a:pt x="9500" y="63"/>
                </a:lnTo>
                <a:lnTo>
                  <a:pt x="9651" y="68"/>
                </a:lnTo>
                <a:lnTo>
                  <a:pt x="9801" y="73"/>
                </a:lnTo>
                <a:lnTo>
                  <a:pt x="9949" y="83"/>
                </a:lnTo>
                <a:lnTo>
                  <a:pt x="10097" y="90"/>
                </a:lnTo>
                <a:lnTo>
                  <a:pt x="10245" y="103"/>
                </a:lnTo>
                <a:close/>
              </a:path>
            </a:pathLst>
          </a:custGeom>
          <a:solidFill>
            <a:srgbClr val="6EAB24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tabSelected="1" zoomScale="55" zoomScaleNormal="55" workbookViewId="0">
      <selection activeCell="B16" sqref="B16"/>
    </sheetView>
  </sheetViews>
  <sheetFormatPr defaultRowHeight="15"/>
  <cols>
    <col min="1" max="1" width="18.7109375" style="1" customWidth="1"/>
    <col min="2" max="2" width="88.140625" style="1" customWidth="1"/>
    <col min="3" max="3" width="17.7109375" style="1" customWidth="1"/>
    <col min="4" max="4" width="19.28515625" style="1" customWidth="1"/>
    <col min="5" max="5" width="17.7109375" style="1" customWidth="1"/>
    <col min="6" max="6" width="19.5703125" style="1" customWidth="1"/>
    <col min="7" max="7" width="18" style="1" customWidth="1"/>
    <col min="8" max="33" width="9.140625" style="1"/>
    <col min="34" max="34" width="43.85546875" style="1" bestFit="1" customWidth="1"/>
    <col min="35" max="35" width="29.140625" style="1" customWidth="1"/>
    <col min="36" max="36" width="31.5703125" style="1" customWidth="1"/>
    <col min="37" max="16384" width="9.140625" style="1"/>
  </cols>
  <sheetData>
    <row r="1" spans="1:37" ht="30.75">
      <c r="B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7"/>
      <c r="AJ1" s="8"/>
    </row>
    <row r="2" spans="1:37" ht="30.75">
      <c r="B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I2" s="7"/>
      <c r="AJ2" s="8"/>
    </row>
    <row r="3" spans="1:37" ht="30.75">
      <c r="B3" s="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7"/>
      <c r="AJ3" s="8"/>
    </row>
    <row r="4" spans="1:37" ht="30.75">
      <c r="B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I4" s="7"/>
      <c r="AJ4" s="8"/>
    </row>
    <row r="5" spans="1:37" ht="30.75">
      <c r="B5" s="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I5" s="7"/>
      <c r="AJ5" s="8"/>
    </row>
    <row r="6" spans="1:37">
      <c r="AI6" s="4" t="s">
        <v>3</v>
      </c>
      <c r="AJ6" s="4" t="e">
        <f>#REF!</f>
        <v>#REF!</v>
      </c>
      <c r="AK6" s="4" t="e">
        <f>#REF!</f>
        <v>#REF!</v>
      </c>
    </row>
    <row r="7" spans="1:37" ht="38.25" customHeight="1">
      <c r="A7" s="21" t="s">
        <v>28</v>
      </c>
      <c r="B7" s="21"/>
      <c r="C7" s="21"/>
      <c r="D7" s="21"/>
      <c r="E7" s="21"/>
      <c r="F7" s="21"/>
      <c r="G7" s="21"/>
      <c r="AI7" s="1" t="s">
        <v>10</v>
      </c>
      <c r="AJ7" s="4" t="e">
        <f>#REF!</f>
        <v>#REF!</v>
      </c>
      <c r="AK7" s="4" t="e">
        <f>#REF!</f>
        <v>#REF!</v>
      </c>
    </row>
    <row r="8" spans="1:37">
      <c r="AI8" s="1" t="s">
        <v>9</v>
      </c>
      <c r="AJ8" s="4" t="e">
        <f>#REF!</f>
        <v>#REF!</v>
      </c>
      <c r="AK8" s="4">
        <f>C31</f>
        <v>128781.64000000001</v>
      </c>
    </row>
    <row r="9" spans="1:37">
      <c r="AI9" s="1" t="s">
        <v>0</v>
      </c>
      <c r="AJ9" s="4" t="e">
        <f>#REF!</f>
        <v>#REF!</v>
      </c>
      <c r="AK9" s="4">
        <f>D31</f>
        <v>102926.16</v>
      </c>
    </row>
    <row r="10" spans="1:37" ht="15" customHeight="1">
      <c r="A10" s="11" t="s">
        <v>7</v>
      </c>
      <c r="B10" s="11" t="s">
        <v>8</v>
      </c>
      <c r="C10" s="14"/>
      <c r="D10" s="14"/>
      <c r="E10" s="14"/>
      <c r="F10" s="14"/>
      <c r="G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I10" s="1" t="s">
        <v>1</v>
      </c>
      <c r="AJ10" s="4" t="e">
        <f>#REF!</f>
        <v>#REF!</v>
      </c>
      <c r="AK10" s="4">
        <f>E31</f>
        <v>101860.56</v>
      </c>
    </row>
    <row r="11" spans="1:37" ht="15" customHeight="1">
      <c r="A11" s="12"/>
      <c r="B11" s="12"/>
      <c r="C11" s="15" t="s">
        <v>4</v>
      </c>
      <c r="D11" s="14"/>
      <c r="E11" s="14"/>
      <c r="F11" s="14"/>
      <c r="G11" s="16"/>
      <c r="AI11" s="3" t="s">
        <v>2</v>
      </c>
      <c r="AJ11" s="4" t="e">
        <f>#REF!</f>
        <v>#REF!</v>
      </c>
      <c r="AK11" s="4">
        <f>F31</f>
        <v>178365.89</v>
      </c>
    </row>
    <row r="12" spans="1:37" ht="57" customHeight="1">
      <c r="A12" s="12"/>
      <c r="B12" s="12"/>
      <c r="C12" s="13" t="s">
        <v>9</v>
      </c>
      <c r="D12" s="13" t="s">
        <v>0</v>
      </c>
      <c r="E12" s="13" t="s">
        <v>1</v>
      </c>
      <c r="F12" s="13" t="s">
        <v>2</v>
      </c>
      <c r="G12" s="17" t="s">
        <v>5</v>
      </c>
      <c r="AI12" s="3" t="s">
        <v>5</v>
      </c>
      <c r="AJ12" s="4" t="e">
        <f>#REF!</f>
        <v>#REF!</v>
      </c>
      <c r="AK12" s="4">
        <f>G31</f>
        <v>511934.25000000006</v>
      </c>
    </row>
    <row r="13" spans="1:37" s="3" customFormat="1" ht="24.95" customHeight="1">
      <c r="A13" s="2">
        <f>IF(T13&lt;&gt;"",T13,"")</f>
        <v>2</v>
      </c>
      <c r="B13" s="2" t="str">
        <f>IF(U13&lt;&gt;"",U13,"")</f>
        <v>Combustível</v>
      </c>
      <c r="C13" s="5">
        <f>IF(AE13&lt;&gt;"",AE13,"")</f>
        <v>0</v>
      </c>
      <c r="D13" s="5">
        <f>IF(AF13&lt;&gt;"",AF13,"")</f>
        <v>0</v>
      </c>
      <c r="E13" s="5">
        <f>IF(AG13&lt;&gt;"",AG13,"")</f>
        <v>0</v>
      </c>
      <c r="F13" s="5">
        <f>IF(AH13&lt;&gt;"",AH13,"")</f>
        <v>0</v>
      </c>
      <c r="G13" s="18">
        <f>IFERROR(C13+D13+E13+F13,"")</f>
        <v>0</v>
      </c>
      <c r="T13" s="3">
        <v>2</v>
      </c>
      <c r="U13" s="3" t="s">
        <v>11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9167.77</v>
      </c>
      <c r="AK13" s="3">
        <v>1224.5999999999999</v>
      </c>
    </row>
    <row r="14" spans="1:37" s="3" customFormat="1" ht="24.95" customHeight="1">
      <c r="A14" s="2">
        <f t="shared" ref="A14" si="0">IF(T14&lt;&gt;"",T14,"")</f>
        <v>3</v>
      </c>
      <c r="B14" s="2" t="str">
        <f t="shared" ref="B14" si="1">IF(U14&lt;&gt;"",U14,"")</f>
        <v>Conservação e reparação</v>
      </c>
      <c r="C14" s="5">
        <f t="shared" ref="C14" si="2">IF(AE14&lt;&gt;"",AE14,"")</f>
        <v>0</v>
      </c>
      <c r="D14" s="5">
        <f t="shared" ref="D14" si="3">IF(AF14&lt;&gt;"",AF14,"")</f>
        <v>0</v>
      </c>
      <c r="E14" s="5">
        <f t="shared" ref="E14" si="4">IF(AG14&lt;&gt;"",AG14,"")</f>
        <v>0</v>
      </c>
      <c r="F14" s="5">
        <f t="shared" ref="F14" si="5">IF(AH14&lt;&gt;"",AH14,"")</f>
        <v>0</v>
      </c>
      <c r="G14" s="18">
        <f>IFERROR(C14+D14+E14+F14,"")</f>
        <v>0</v>
      </c>
      <c r="T14" s="3">
        <v>3</v>
      </c>
      <c r="U14" s="3" t="s">
        <v>12</v>
      </c>
      <c r="V14" s="3">
        <v>194.57</v>
      </c>
      <c r="W14" s="3">
        <v>194.57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547.98</v>
      </c>
      <c r="AK14" s="3">
        <v>547.98</v>
      </c>
    </row>
    <row r="15" spans="1:37" s="3" customFormat="1" ht="24.95" customHeight="1">
      <c r="A15" s="2">
        <f t="shared" ref="A15" si="6">IF(T15&lt;&gt;"",T15,"")</f>
        <v>4</v>
      </c>
      <c r="B15" s="2" t="str">
        <f t="shared" ref="B15" si="7">IF(U15&lt;&gt;"",U15,"")</f>
        <v>Cópias e impressão</v>
      </c>
      <c r="C15" s="5">
        <f t="shared" ref="C15" si="8">IF(AE15&lt;&gt;"",AE15,"")</f>
        <v>0</v>
      </c>
      <c r="D15" s="5">
        <f t="shared" ref="D15" si="9">IF(AF15&lt;&gt;"",AF15,"")</f>
        <v>0</v>
      </c>
      <c r="E15" s="5">
        <f t="shared" ref="E15" si="10">IF(AG15&lt;&gt;"",AG15,"")</f>
        <v>0</v>
      </c>
      <c r="F15" s="5">
        <f t="shared" ref="F15" si="11">IF(AH15&lt;&gt;"",AH15,"")</f>
        <v>0</v>
      </c>
      <c r="G15" s="18">
        <f>IFERROR(C15+D15+E15+F15,"")</f>
        <v>0</v>
      </c>
      <c r="T15" s="3">
        <v>4</v>
      </c>
      <c r="U15" s="3" t="s">
        <v>13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60</v>
      </c>
      <c r="AK15" s="3">
        <v>0</v>
      </c>
    </row>
    <row r="16" spans="1:37" s="3" customFormat="1" ht="24.95" customHeight="1">
      <c r="A16" s="2">
        <f t="shared" ref="A16" si="12">IF(T16&lt;&gt;"",T16,"")</f>
        <v>5</v>
      </c>
      <c r="B16" s="2" t="str">
        <f t="shared" ref="B16" si="13">IF(U16&lt;&gt;"",U16,"")</f>
        <v>Empreitadas de obras públicas</v>
      </c>
      <c r="C16" s="5">
        <f t="shared" ref="C16" si="14">IF(AE16&lt;&gt;"",AE16,"")</f>
        <v>0</v>
      </c>
      <c r="D16" s="5">
        <f t="shared" ref="D16" si="15">IF(AF16&lt;&gt;"",AF16,"")</f>
        <v>0</v>
      </c>
      <c r="E16" s="5">
        <f t="shared" ref="E16" si="16">IF(AG16&lt;&gt;"",AG16,"")</f>
        <v>0</v>
      </c>
      <c r="F16" s="5">
        <f t="shared" ref="F16" si="17">IF(AH16&lt;&gt;"",AH16,"")</f>
        <v>0</v>
      </c>
      <c r="G16" s="18">
        <f>IFERROR(C16+D16+E16+F16,"")</f>
        <v>0</v>
      </c>
      <c r="T16" s="3">
        <v>5</v>
      </c>
      <c r="U16" s="3" t="s">
        <v>14</v>
      </c>
      <c r="V16" s="3">
        <v>4872.6499999999996</v>
      </c>
      <c r="W16" s="3">
        <v>4872.6499999999996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51416.45</v>
      </c>
      <c r="AK16" s="3">
        <v>12507.98</v>
      </c>
    </row>
    <row r="17" spans="1:37" s="3" customFormat="1" ht="24.95" customHeight="1">
      <c r="A17" s="2">
        <f t="shared" ref="A17" si="18">IF(T17&lt;&gt;"",T17,"")</f>
        <v>6</v>
      </c>
      <c r="B17" s="2" t="str">
        <f t="shared" ref="B17" si="19">IF(U17&lt;&gt;"",U17,"")</f>
        <v>Energia</v>
      </c>
      <c r="C17" s="5">
        <f t="shared" ref="C17" si="20">IF(AE17&lt;&gt;"",AE17,"")</f>
        <v>0</v>
      </c>
      <c r="D17" s="5">
        <f t="shared" ref="D17" si="21">IF(AF17&lt;&gt;"",AF17,"")</f>
        <v>0</v>
      </c>
      <c r="E17" s="5">
        <f t="shared" ref="E17" si="22">IF(AG17&lt;&gt;"",AG17,"")</f>
        <v>0</v>
      </c>
      <c r="F17" s="5">
        <f t="shared" ref="F17" si="23">IF(AH17&lt;&gt;"",AH17,"")</f>
        <v>0</v>
      </c>
      <c r="G17" s="18">
        <f>IFERROR(C17+D17+E17+F17,"")</f>
        <v>0</v>
      </c>
      <c r="T17" s="3">
        <v>6</v>
      </c>
      <c r="U17" s="3" t="s">
        <v>15</v>
      </c>
      <c r="V17" s="3">
        <v>112.45</v>
      </c>
      <c r="W17" s="3">
        <v>112.45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2131.38</v>
      </c>
      <c r="AD17" s="3">
        <v>2131.38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20007</v>
      </c>
      <c r="AK17" s="3">
        <v>8185.51</v>
      </c>
    </row>
    <row r="18" spans="1:37" s="3" customFormat="1" ht="24.95" customHeight="1">
      <c r="A18" s="2">
        <f t="shared" ref="A18" si="24">IF(T18&lt;&gt;"",T18,"")</f>
        <v>7</v>
      </c>
      <c r="B18" s="2" t="str">
        <f t="shared" ref="B18" si="25">IF(U18&lt;&gt;"",U18,"")</f>
        <v>Equipamento informático</v>
      </c>
      <c r="C18" s="5">
        <f t="shared" ref="C18" si="26">IF(AE18&lt;&gt;"",AE18,"")</f>
        <v>0</v>
      </c>
      <c r="D18" s="5">
        <f t="shared" ref="D18" si="27">IF(AF18&lt;&gt;"",AF18,"")</f>
        <v>0</v>
      </c>
      <c r="E18" s="5">
        <f t="shared" ref="E18" si="28">IF(AG18&lt;&gt;"",AG18,"")</f>
        <v>0</v>
      </c>
      <c r="F18" s="5">
        <f t="shared" ref="F18" si="29">IF(AH18&lt;&gt;"",AH18,"")</f>
        <v>0</v>
      </c>
      <c r="G18" s="18">
        <f>IFERROR(C18+D18+E18+F18,"")</f>
        <v>0</v>
      </c>
      <c r="T18" s="3">
        <v>7</v>
      </c>
      <c r="U18" s="3" t="s">
        <v>16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216.23</v>
      </c>
      <c r="AK18" s="3">
        <v>216.23</v>
      </c>
    </row>
    <row r="19" spans="1:37" s="3" customFormat="1" ht="24.95" customHeight="1">
      <c r="A19" s="2">
        <f t="shared" ref="A19" si="30">IF(T19&lt;&gt;"",T19,"")</f>
        <v>8</v>
      </c>
      <c r="B19" s="2" t="str">
        <f t="shared" ref="B19" si="31">IF(U19&lt;&gt;"",U19,"")</f>
        <v>Higiene e limpeza</v>
      </c>
      <c r="C19" s="5">
        <f t="shared" ref="C19" si="32">IF(AE19&lt;&gt;"",AE19,"")</f>
        <v>0</v>
      </c>
      <c r="D19" s="5">
        <f t="shared" ref="D19" si="33">IF(AF19&lt;&gt;"",AF19,"")</f>
        <v>0</v>
      </c>
      <c r="E19" s="5">
        <f t="shared" ref="E19" si="34">IF(AG19&lt;&gt;"",AG19,"")</f>
        <v>0</v>
      </c>
      <c r="F19" s="5">
        <f t="shared" ref="F19" si="35">IF(AH19&lt;&gt;"",AH19,"")</f>
        <v>0</v>
      </c>
      <c r="G19" s="18">
        <f>IFERROR(C19+D19+E19+F19,"")</f>
        <v>0</v>
      </c>
      <c r="T19" s="3">
        <v>8</v>
      </c>
      <c r="U19" s="3" t="s">
        <v>17</v>
      </c>
      <c r="V19" s="3">
        <v>221.4</v>
      </c>
      <c r="W19" s="3">
        <v>221.4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2279.15</v>
      </c>
      <c r="AK19" s="3">
        <v>1393.55</v>
      </c>
    </row>
    <row r="20" spans="1:37" s="3" customFormat="1" ht="24.95" customHeight="1">
      <c r="A20" s="2">
        <f t="shared" ref="A20" si="36">IF(T20&lt;&gt;"",T20,"")</f>
        <v>9</v>
      </c>
      <c r="B20" s="2" t="str">
        <f t="shared" ref="B20" si="37">IF(U20&lt;&gt;"",U20,"")</f>
        <v>Honorários</v>
      </c>
      <c r="C20" s="5">
        <f t="shared" ref="C20" si="38">IF(AE20&lt;&gt;"",AE20,"")</f>
        <v>36383.4</v>
      </c>
      <c r="D20" s="5">
        <f t="shared" ref="D20" si="39">IF(AF20&lt;&gt;"",AF20,"")</f>
        <v>0</v>
      </c>
      <c r="E20" s="5">
        <f t="shared" ref="E20" si="40">IF(AG20&lt;&gt;"",AG20,"")</f>
        <v>0</v>
      </c>
      <c r="F20" s="5">
        <f t="shared" ref="F20" si="41">IF(AH20&lt;&gt;"",AH20,"")</f>
        <v>0</v>
      </c>
      <c r="G20" s="18">
        <f>IFERROR(C20+D20+E20+F20,"")</f>
        <v>36383.4</v>
      </c>
      <c r="T20" s="3">
        <v>9</v>
      </c>
      <c r="U20" s="3" t="s">
        <v>18</v>
      </c>
      <c r="V20" s="3">
        <v>62889.9</v>
      </c>
      <c r="W20" s="3">
        <v>62889.9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69162.899999999994</v>
      </c>
      <c r="AD20" s="3">
        <v>69162.899999999994</v>
      </c>
      <c r="AE20" s="3">
        <v>36383.4</v>
      </c>
      <c r="AF20" s="3">
        <v>0</v>
      </c>
      <c r="AG20" s="3">
        <v>0</v>
      </c>
      <c r="AH20" s="3">
        <v>0</v>
      </c>
      <c r="AI20" s="3">
        <v>36383.4</v>
      </c>
      <c r="AJ20" s="3">
        <v>157751.10999999999</v>
      </c>
      <c r="AK20" s="3">
        <v>21783.25</v>
      </c>
    </row>
    <row r="21" spans="1:37" s="3" customFormat="1" ht="24.95" customHeight="1">
      <c r="A21" s="2">
        <f t="shared" ref="A21" si="42">IF(T21&lt;&gt;"",T21,"")</f>
        <v>11</v>
      </c>
      <c r="B21" s="2" t="str">
        <f t="shared" ref="B21" si="43">IF(U21&lt;&gt;"",U21,"")</f>
        <v>Material de consumo clínico</v>
      </c>
      <c r="C21" s="5">
        <f t="shared" ref="C21" si="44">IF(AE21&lt;&gt;"",AE21,"")</f>
        <v>0</v>
      </c>
      <c r="D21" s="5">
        <f t="shared" ref="D21" si="45">IF(AF21&lt;&gt;"",AF21,"")</f>
        <v>0</v>
      </c>
      <c r="E21" s="5">
        <f t="shared" ref="E21" si="46">IF(AG21&lt;&gt;"",AG21,"")</f>
        <v>0</v>
      </c>
      <c r="F21" s="5">
        <f t="shared" ref="F21" si="47">IF(AH21&lt;&gt;"",AH21,"")</f>
        <v>0</v>
      </c>
      <c r="G21" s="18">
        <f>IFERROR(C21+D21+E21+F21,"")</f>
        <v>0</v>
      </c>
      <c r="T21" s="3">
        <v>11</v>
      </c>
      <c r="U21" s="3" t="s">
        <v>19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151.18</v>
      </c>
      <c r="AK21" s="3">
        <v>151.18</v>
      </c>
    </row>
    <row r="22" spans="1:37" s="3" customFormat="1" ht="24.95" customHeight="1">
      <c r="A22" s="2">
        <f t="shared" ref="A22" si="48">IF(T22&lt;&gt;"",T22,"")</f>
        <v>15</v>
      </c>
      <c r="B22" s="2" t="str">
        <f t="shared" ref="B22" si="49">IF(U22&lt;&gt;"",U22,"")</f>
        <v>Outros bens e serviços</v>
      </c>
      <c r="C22" s="5">
        <f t="shared" ref="C22" si="50">IF(AE22&lt;&gt;"",AE22,"")</f>
        <v>0</v>
      </c>
      <c r="D22" s="5">
        <f t="shared" ref="D22" si="51">IF(AF22&lt;&gt;"",AF22,"")</f>
        <v>0</v>
      </c>
      <c r="E22" s="5">
        <f t="shared" ref="E22" si="52">IF(AG22&lt;&gt;"",AG22,"")</f>
        <v>0</v>
      </c>
      <c r="F22" s="5">
        <f t="shared" ref="F22" si="53">IF(AH22&lt;&gt;"",AH22,"")</f>
        <v>0</v>
      </c>
      <c r="G22" s="18">
        <f>IFERROR(C22+D22+E22+F22,"")</f>
        <v>0</v>
      </c>
      <c r="T22" s="3">
        <v>15</v>
      </c>
      <c r="U22" s="3" t="s">
        <v>20</v>
      </c>
      <c r="V22" s="3">
        <v>2333.04</v>
      </c>
      <c r="W22" s="3">
        <v>2333.04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492</v>
      </c>
      <c r="AD22" s="3">
        <v>492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21717.66</v>
      </c>
      <c r="AK22" s="3">
        <v>16655.45</v>
      </c>
    </row>
    <row r="23" spans="1:37" s="3" customFormat="1" ht="24.95" customHeight="1">
      <c r="A23" s="2">
        <f t="shared" ref="A23" si="54">IF(T23&lt;&gt;"",T23,"")</f>
        <v>16</v>
      </c>
      <c r="B23" s="2" t="str">
        <f t="shared" ref="B23" si="55">IF(U23&lt;&gt;"",U23,"")</f>
        <v>Outros produtos farmacêuticos</v>
      </c>
      <c r="C23" s="5">
        <f t="shared" ref="C23" si="56">IF(AE23&lt;&gt;"",AE23,"")</f>
        <v>0</v>
      </c>
      <c r="D23" s="5">
        <f t="shared" ref="D23" si="57">IF(AF23&lt;&gt;"",AF23,"")</f>
        <v>0</v>
      </c>
      <c r="E23" s="5">
        <f t="shared" ref="E23" si="58">IF(AG23&lt;&gt;"",AG23,"")</f>
        <v>0</v>
      </c>
      <c r="F23" s="5">
        <f t="shared" ref="F23" si="59">IF(AH23&lt;&gt;"",AH23,"")</f>
        <v>0</v>
      </c>
      <c r="G23" s="18">
        <f>IFERROR(C23+D23+E23+F23,"")</f>
        <v>0</v>
      </c>
      <c r="T23" s="3">
        <v>16</v>
      </c>
      <c r="U23" s="3" t="s">
        <v>21</v>
      </c>
      <c r="V23" s="3">
        <v>301.04000000000002</v>
      </c>
      <c r="W23" s="3">
        <v>301.04000000000002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492</v>
      </c>
      <c r="AD23" s="3">
        <v>492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5463.9</v>
      </c>
      <c r="AK23" s="3">
        <v>3144.43</v>
      </c>
    </row>
    <row r="24" spans="1:37" s="3" customFormat="1" ht="24.95" customHeight="1">
      <c r="A24" s="2">
        <f t="shared" ref="A24" si="60">IF(T24&lt;&gt;"",T24,"")</f>
        <v>17</v>
      </c>
      <c r="B24" s="2" t="str">
        <f t="shared" ref="B24" si="61">IF(U24&lt;&gt;"",U24,"")</f>
        <v>Outros trabalhos especializados</v>
      </c>
      <c r="C24" s="5">
        <f t="shared" ref="C24" si="62">IF(AE24&lt;&gt;"",AE24,"")</f>
        <v>92398.24</v>
      </c>
      <c r="D24" s="5">
        <f t="shared" ref="D24" si="63">IF(AF24&lt;&gt;"",AF24,"")</f>
        <v>102926.16</v>
      </c>
      <c r="E24" s="5">
        <f t="shared" ref="E24" si="64">IF(AG24&lt;&gt;"",AG24,"")</f>
        <v>101860.56</v>
      </c>
      <c r="F24" s="5">
        <f t="shared" ref="F24" si="65">IF(AH24&lt;&gt;"",AH24,"")</f>
        <v>178365.89</v>
      </c>
      <c r="G24" s="18">
        <f>IFERROR(C24+D24+E24+F24,"")</f>
        <v>475550.85000000003</v>
      </c>
      <c r="T24" s="3">
        <v>17</v>
      </c>
      <c r="U24" s="3" t="s">
        <v>22</v>
      </c>
      <c r="V24" s="3">
        <v>591517.93999999994</v>
      </c>
      <c r="W24" s="3">
        <v>591517.93999999994</v>
      </c>
      <c r="X24" s="3">
        <v>14939.56</v>
      </c>
      <c r="Y24" s="3">
        <v>124933.53</v>
      </c>
      <c r="Z24" s="3">
        <v>71387.72</v>
      </c>
      <c r="AA24" s="3">
        <v>176442.36</v>
      </c>
      <c r="AB24" s="3">
        <v>387703.17</v>
      </c>
      <c r="AC24" s="3">
        <v>741970.48</v>
      </c>
      <c r="AD24" s="3">
        <v>741970.48</v>
      </c>
      <c r="AE24" s="3">
        <v>92398.24</v>
      </c>
      <c r="AF24" s="3">
        <v>102926.16</v>
      </c>
      <c r="AG24" s="3">
        <v>101860.56</v>
      </c>
      <c r="AH24" s="3">
        <v>178365.89</v>
      </c>
      <c r="AI24" s="3">
        <v>475550.85</v>
      </c>
      <c r="AJ24" s="3">
        <v>1184640.6399999999</v>
      </c>
      <c r="AK24" s="3">
        <v>138407.15</v>
      </c>
    </row>
    <row r="25" spans="1:37" s="3" customFormat="1" ht="24.95" customHeight="1">
      <c r="A25" s="2">
        <f t="shared" ref="A25" si="66">IF(T25&lt;&gt;"",T25,"")</f>
        <v>18</v>
      </c>
      <c r="B25" s="2" t="str">
        <f t="shared" ref="B25" si="67">IF(U25&lt;&gt;"",U25,"")</f>
        <v>Papel e economato</v>
      </c>
      <c r="C25" s="5">
        <f t="shared" ref="C25" si="68">IF(AE25&lt;&gt;"",AE25,"")</f>
        <v>0</v>
      </c>
      <c r="D25" s="5">
        <f t="shared" ref="D25" si="69">IF(AF25&lt;&gt;"",AF25,"")</f>
        <v>0</v>
      </c>
      <c r="E25" s="5">
        <f t="shared" ref="E25" si="70">IF(AG25&lt;&gt;"",AG25,"")</f>
        <v>0</v>
      </c>
      <c r="F25" s="5">
        <f t="shared" ref="F25" si="71">IF(AH25&lt;&gt;"",AH25,"")</f>
        <v>0</v>
      </c>
      <c r="G25" s="18">
        <f>IFERROR(C25+D25+E25+F25,"")</f>
        <v>0</v>
      </c>
      <c r="T25" s="3">
        <v>18</v>
      </c>
      <c r="U25" s="3" t="s">
        <v>23</v>
      </c>
      <c r="V25" s="3">
        <v>570.88</v>
      </c>
      <c r="W25" s="3">
        <v>570.88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492</v>
      </c>
      <c r="AD25" s="3">
        <v>492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2307.58</v>
      </c>
      <c r="AK25" s="3">
        <v>1806.35</v>
      </c>
    </row>
    <row r="26" spans="1:37" s="3" customFormat="1" ht="24.95" customHeight="1">
      <c r="A26" s="2">
        <f t="shared" ref="A26" si="72">IF(T26&lt;&gt;"",T26,"")</f>
        <v>22</v>
      </c>
      <c r="B26" s="2" t="str">
        <f t="shared" ref="B26" si="73">IF(U26&lt;&gt;"",U26,"")</f>
        <v>Seguros</v>
      </c>
      <c r="C26" s="5">
        <f t="shared" ref="C26" si="74">IF(AE26&lt;&gt;"",AE26,"")</f>
        <v>0</v>
      </c>
      <c r="D26" s="5">
        <f t="shared" ref="D26" si="75">IF(AF26&lt;&gt;"",AF26,"")</f>
        <v>0</v>
      </c>
      <c r="E26" s="5">
        <f t="shared" ref="E26" si="76">IF(AG26&lt;&gt;"",AG26,"")</f>
        <v>0</v>
      </c>
      <c r="F26" s="5">
        <f t="shared" ref="F26" si="77">IF(AH26&lt;&gt;"",AH26,"")</f>
        <v>0</v>
      </c>
      <c r="G26" s="18">
        <f>IFERROR(C26+D26+E26+F26,"")</f>
        <v>0</v>
      </c>
      <c r="T26" s="3">
        <v>22</v>
      </c>
      <c r="U26" s="3" t="s">
        <v>24</v>
      </c>
      <c r="V26" s="3">
        <v>526.15</v>
      </c>
      <c r="W26" s="3">
        <v>526.15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220.24</v>
      </c>
      <c r="AD26" s="3">
        <v>220.24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603.65</v>
      </c>
      <c r="AK26" s="3">
        <v>383.41</v>
      </c>
    </row>
    <row r="27" spans="1:37" s="3" customFormat="1" ht="24.95" customHeight="1">
      <c r="A27" s="2">
        <f t="shared" ref="A27" si="78">IF(T27&lt;&gt;"",T27,"")</f>
        <v>24</v>
      </c>
      <c r="B27" s="2" t="str">
        <f t="shared" ref="B27" si="79">IF(U27&lt;&gt;"",U27,"")</f>
        <v>Serviços de voz e dados fixos e móveis</v>
      </c>
      <c r="C27" s="5">
        <f t="shared" ref="C27" si="80">IF(AE27&lt;&gt;"",AE27,"")</f>
        <v>0</v>
      </c>
      <c r="D27" s="5">
        <f t="shared" ref="D27" si="81">IF(AF27&lt;&gt;"",AF27,"")</f>
        <v>0</v>
      </c>
      <c r="E27" s="5">
        <f t="shared" ref="E27" si="82">IF(AG27&lt;&gt;"",AG27,"")</f>
        <v>0</v>
      </c>
      <c r="F27" s="5">
        <f t="shared" ref="F27" si="83">IF(AH27&lt;&gt;"",AH27,"")</f>
        <v>0</v>
      </c>
      <c r="G27" s="18">
        <f>IFERROR(C27+D27+E27+F27,"")</f>
        <v>0</v>
      </c>
      <c r="T27" s="3">
        <v>24</v>
      </c>
      <c r="U27" s="3" t="s">
        <v>25</v>
      </c>
      <c r="V27" s="3">
        <v>124.26</v>
      </c>
      <c r="W27" s="3">
        <v>124.26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85.15</v>
      </c>
      <c r="AD27" s="3">
        <v>85.15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5670.33</v>
      </c>
      <c r="AK27" s="3">
        <v>2461.31</v>
      </c>
    </row>
    <row r="28" spans="1:37" s="3" customFormat="1" ht="24.95" customHeight="1">
      <c r="A28" s="2">
        <f t="shared" ref="A28" si="84">IF(T28&lt;&gt;"",T28,"")</f>
        <v>25</v>
      </c>
      <c r="B28" s="2" t="str">
        <f t="shared" ref="B28" si="85">IF(U28&lt;&gt;"",U28,"")</f>
        <v>Veículos automóveis e motociclos</v>
      </c>
      <c r="C28" s="5">
        <f t="shared" ref="C28" si="86">IF(AE28&lt;&gt;"",AE28,"")</f>
        <v>0</v>
      </c>
      <c r="D28" s="5">
        <f t="shared" ref="D28" si="87">IF(AF28&lt;&gt;"",AF28,"")</f>
        <v>0</v>
      </c>
      <c r="E28" s="5">
        <f t="shared" ref="E28" si="88">IF(AG28&lt;&gt;"",AG28,"")</f>
        <v>0</v>
      </c>
      <c r="F28" s="5">
        <f t="shared" ref="F28" si="89">IF(AH28&lt;&gt;"",AH28,"")</f>
        <v>0</v>
      </c>
      <c r="G28" s="18">
        <f>IFERROR(C28+D28+E28+F28,"")</f>
        <v>0</v>
      </c>
      <c r="T28" s="3">
        <v>25</v>
      </c>
      <c r="U28" s="3" t="s">
        <v>26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15123</v>
      </c>
      <c r="AK28" s="3">
        <v>15123</v>
      </c>
    </row>
    <row r="29" spans="1:37" s="3" customFormat="1" ht="24.95" customHeight="1">
      <c r="A29" s="2">
        <f t="shared" ref="A29" si="90">IF(T29&lt;&gt;"",T29,"")</f>
        <v>30</v>
      </c>
      <c r="B29" s="2" t="str">
        <f t="shared" ref="B29" si="91">IF(U29&lt;&gt;"",U29,"")</f>
        <v>Outros investimentos</v>
      </c>
      <c r="C29" s="5">
        <f t="shared" ref="C29" si="92">IF(AE29&lt;&gt;"",AE29,"")</f>
        <v>0</v>
      </c>
      <c r="D29" s="5">
        <f t="shared" ref="D29" si="93">IF(AF29&lt;&gt;"",AF29,"")</f>
        <v>0</v>
      </c>
      <c r="E29" s="5">
        <f t="shared" ref="E29" si="94">IF(AG29&lt;&gt;"",AG29,"")</f>
        <v>0</v>
      </c>
      <c r="F29" s="5">
        <f t="shared" ref="F29" si="95">IF(AH29&lt;&gt;"",AH29,"")</f>
        <v>0</v>
      </c>
      <c r="G29" s="18">
        <f>IFERROR(C29+D29+E29+F29,"")</f>
        <v>0</v>
      </c>
      <c r="T29" s="3">
        <v>30</v>
      </c>
      <c r="U29" s="3" t="s">
        <v>27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337.02</v>
      </c>
      <c r="AK29" s="3">
        <v>337.02</v>
      </c>
    </row>
    <row r="30" spans="1:37" s="3" customFormat="1" ht="3.75" customHeight="1">
      <c r="A30" s="2"/>
      <c r="B30" s="2"/>
      <c r="C30" s="5"/>
      <c r="D30" s="5"/>
      <c r="E30" s="5"/>
      <c r="F30" s="5"/>
      <c r="G30" s="20"/>
    </row>
    <row r="31" spans="1:37" ht="24.95" customHeight="1">
      <c r="A31" s="9" t="s">
        <v>6</v>
      </c>
      <c r="B31" s="10"/>
      <c r="C31" s="19">
        <f t="shared" ref="C31:G31" si="96">SUM(C13:C30)</f>
        <v>128781.64000000001</v>
      </c>
      <c r="D31" s="19">
        <f t="shared" si="96"/>
        <v>102926.16</v>
      </c>
      <c r="E31" s="19">
        <f t="shared" si="96"/>
        <v>101860.56</v>
      </c>
      <c r="F31" s="19">
        <f t="shared" si="96"/>
        <v>178365.89</v>
      </c>
      <c r="G31" s="19">
        <f t="shared" si="96"/>
        <v>511934.25000000006</v>
      </c>
      <c r="AI31" s="4"/>
    </row>
  </sheetData>
  <mergeCells count="6">
    <mergeCell ref="A7:G7"/>
    <mergeCell ref="A31:B31"/>
    <mergeCell ref="C10:G10"/>
    <mergeCell ref="C11:G11"/>
    <mergeCell ref="A10:A12"/>
    <mergeCell ref="B10:B12"/>
  </mergeCells>
  <conditionalFormatting sqref="G13:G29 G31">
    <cfRule type="cellIs" dxfId="0" priority="2" stopIfTrue="1" operator="greaterThan">
      <formula>#REF!</formula>
    </cfRule>
  </conditionalFormatting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FormPA_2012</vt:lpstr>
      <vt:lpstr>FormPA_2012!Área_de_Impressão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Daniela.Leite</dc:creator>
  <cp:lastModifiedBy>Daniela.Leite</cp:lastModifiedBy>
  <cp:lastPrinted>2012-07-13T15:20:33Z</cp:lastPrinted>
  <dcterms:created xsi:type="dcterms:W3CDTF">2011-06-03T14:10:28Z</dcterms:created>
  <dcterms:modified xsi:type="dcterms:W3CDTF">2012-07-13T15:28:15Z</dcterms:modified>
</cp:coreProperties>
</file>